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N:\2 省エネ適合性判定\11.HP掲載書類\documents\"/>
    </mc:Choice>
  </mc:AlternateContent>
  <xr:revisionPtr revIDLastSave="0" documentId="13_ncr:1_{C9DE30FF-76F6-4D19-AEC9-0C1C2C46186A}" xr6:coauthVersionLast="47" xr6:coauthVersionMax="47" xr10:uidLastSave="{00000000-0000-0000-0000-000000000000}"/>
  <bookViews>
    <workbookView xWindow="22932" yWindow="-840" windowWidth="23256" windowHeight="13176" tabRatio="846" activeTab="1" xr2:uid="{00000000-000D-0000-FFFF-FFFF00000000}"/>
  </bookViews>
  <sheets>
    <sheet name="連絡メモ" sheetId="20" r:id="rId1"/>
    <sheet name="第一面" sheetId="33" r:id="rId2"/>
    <sheet name="第一面　別紙【提出者】" sheetId="4" r:id="rId3"/>
    <sheet name="第二面" sheetId="1" r:id="rId4"/>
    <sheet name="第二面　別紙【建築主】" sheetId="5" r:id="rId5"/>
    <sheet name="第二面　別紙【代理者】【設計者】" sheetId="11" r:id="rId6"/>
    <sheet name="第三面" sheetId="2" r:id="rId7"/>
    <sheet name="第四面" sheetId="16" r:id="rId8"/>
    <sheet name="第四面(集約版) " sheetId="24" r:id="rId9"/>
    <sheet name="第五面" sheetId="7" r:id="rId10"/>
    <sheet name="第五面(集約版 )" sheetId="30" r:id="rId11"/>
    <sheet name="別紙" sheetId="18" r:id="rId12"/>
    <sheet name="注意" sheetId="21" r:id="rId13"/>
  </sheets>
  <externalReferences>
    <externalReference r:id="rId14"/>
    <externalReference r:id="rId15"/>
  </externalReferences>
  <definedNames>
    <definedName name="ecoteki_ACCEPT_DATE" localSheetId="1">第一面!$AB$7</definedName>
    <definedName name="ecoteki_ACCEPT_DATE">#REF!</definedName>
    <definedName name="ecoteki_ALL_KOSUU" localSheetId="1">#REF!</definedName>
    <definedName name="ecoteki_ALL_KOSUU">第四面!$Q$3</definedName>
    <definedName name="ecoteki_applicant01___address" localSheetId="1">第一面!$U$11</definedName>
    <definedName name="ecoteki_applicant01___address">#REF!</definedName>
    <definedName name="ecoteki_applicant01_JIMU_NAME" localSheetId="1">第一面!$U$13</definedName>
    <definedName name="ecoteki_applicant01_JIMU_NAME">#REF!</definedName>
    <definedName name="ecoteki_applicant02___address">'第一面　別紙【提出者】'!$U$3</definedName>
    <definedName name="ecoteki_applicant02_JIMU_NAME">'第一面　別紙【提出者】'!$U$4</definedName>
    <definedName name="ecoteki_applicant03___address">'第一面　別紙【提出者】'!$U$7</definedName>
    <definedName name="ecoteki_applicant03_JIMU_NAME">'第一面　別紙【提出者】'!$U$8</definedName>
    <definedName name="ecoteki_applicant04___address">'第一面　別紙【提出者】'!$U$11</definedName>
    <definedName name="ecoteki_applicant04_JIMU_NAME">'第一面　別紙【提出者】'!$U$12</definedName>
    <definedName name="ecoteki_applicant05___address">'第一面　別紙【提出者】'!$U$15</definedName>
    <definedName name="ecoteki_applicant05_JIMU_NAME">'第一面　別紙【提出者】'!$U$16</definedName>
    <definedName name="ecoteki_applicant06___address">'第一面　別紙【提出者】'!$U$19</definedName>
    <definedName name="ecoteki_applicant06_JIMU_NAME">'第一面　別紙【提出者】'!$U$20</definedName>
    <definedName name="ecoteki_applicant07___address">'第一面　別紙【提出者】'!$U$23</definedName>
    <definedName name="ecoteki_applicant07_JIMU_NAME">'第一面　別紙【提出者】'!$U$24</definedName>
    <definedName name="ecoteki_applicant08___address">'第一面　別紙【提出者】'!$U$27</definedName>
    <definedName name="ecoteki_applicant08_JIMU_NAME">'第一面　別紙【提出者】'!$U$28</definedName>
    <definedName name="ecoteki_applicant09___address">'第一面　別紙【提出者】'!$U$31</definedName>
    <definedName name="ecoteki_applicant09_JIMU_NAME">'第一面　別紙【提出者】'!$U$32</definedName>
    <definedName name="ecoteki_BUILD__address">第三面!$G$4</definedName>
    <definedName name="ecoteki_BUILD_NAME">第三面!$N$15</definedName>
    <definedName name="ecoteki_dairi01___address">第二面!$K$13</definedName>
    <definedName name="ecoteki_dairi01_JIMU_NAME">第二面!$K$11</definedName>
    <definedName name="ecoteki_dairi01_JIMU_NO" localSheetId="1">[1]第二面!#REF!</definedName>
    <definedName name="ecoteki_dairi01_JIMU_NO">第二面!#REF!</definedName>
    <definedName name="ecoteki_dairi01_JIMU_SIKAKU" localSheetId="1">[1]第二面!#REF!</definedName>
    <definedName name="ecoteki_dairi01_JIMU_SIKAKU">第二面!#REF!</definedName>
    <definedName name="ecoteki_dairi01_JIMU_TOUROKU_KIKAN" localSheetId="1">[1]第二面!#REF!</definedName>
    <definedName name="ecoteki_dairi01_JIMU_TOUROKU_KIKAN">第二面!#REF!</definedName>
    <definedName name="ecoteki_dairi01_KENSETUSI_NO" localSheetId="1">[1]第二面!#REF!</definedName>
    <definedName name="ecoteki_dairi01_KENSETUSI_NO">第二面!#REF!</definedName>
    <definedName name="ecoteki_dairi01_NAME">第二面!$K$10</definedName>
    <definedName name="ecoteki_dairi01_SIKAKU" localSheetId="1">[1]第二面!#REF!</definedName>
    <definedName name="ecoteki_dairi01_SIKAKU">第二面!#REF!</definedName>
    <definedName name="ecoteki_dairi01_TEL">第二面!$K$14</definedName>
    <definedName name="ecoteki_dairi01_TOUROKU_KIKAN" localSheetId="1">[1]第二面!#REF!</definedName>
    <definedName name="ecoteki_dairi01_TOUROKU_KIKAN">第二面!#REF!</definedName>
    <definedName name="ecoteki_dairi01_ZIP">第二面!$K$12</definedName>
    <definedName name="ecoteki_dairi02___address" localSheetId="1">'[1]第二面　別紙【代理者】【設計者】'!#REF!</definedName>
    <definedName name="ecoteki_dairi02___address" localSheetId="5">'第二面　別紙【代理者】【設計者】'!$K$8</definedName>
    <definedName name="ecoteki_dairi02___address">'第二面　別紙【代理者】【設計者】'!#REF!</definedName>
    <definedName name="ecoteki_dairi02_JIMU_NAME">'第二面　別紙【代理者】【設計者】'!$K$6</definedName>
    <definedName name="ecoteki_dairi02_JIMU_NO">'第二面　別紙【代理者】【設計者】'!$AI$7</definedName>
    <definedName name="ecoteki_dairi02_JIMU_SIKAKU" localSheetId="1">'[1]第二面　別紙【代理者】【設計者】'!#REF!</definedName>
    <definedName name="ecoteki_dairi02_JIMU_SIKAKU">'第二面　別紙【代理者】【設計者】'!#REF!</definedName>
    <definedName name="ecoteki_dairi02_JIMU_TOUROKU_KIKAN">'第二面　別紙【代理者】【設計者】'!$Y$7</definedName>
    <definedName name="ecoteki_dairi02_KENSETUSI_NO" localSheetId="1">'[1]第二面　別紙【代理者】【設計者】'!#REF!</definedName>
    <definedName name="ecoteki_dairi02_KENSETUSI_NO">'第二面　別紙【代理者】【設計者】'!#REF!</definedName>
    <definedName name="ecoteki_dairi02_NAME">'第二面　別紙【代理者】【設計者】'!$K$5</definedName>
    <definedName name="ecoteki_dairi02_SIKAKU" localSheetId="1">'[1]第二面　別紙【代理者】【設計者】'!#REF!</definedName>
    <definedName name="ecoteki_dairi02_SIKAKU">'第二面　別紙【代理者】【設計者】'!#REF!</definedName>
    <definedName name="ecoteki_dairi02_TEL" localSheetId="1">'[1]第二面　別紙【代理者】【設計者】'!#REF!</definedName>
    <definedName name="ecoteki_dairi02_TEL" localSheetId="5">'第二面　別紙【代理者】【設計者】'!$K$9</definedName>
    <definedName name="ecoteki_dairi02_TEL">'第二面　別紙【代理者】【設計者】'!#REF!</definedName>
    <definedName name="ecoteki_dairi02_TOUROKU_KIKAN" localSheetId="1">'[1]第二面　別紙【代理者】【設計者】'!#REF!</definedName>
    <definedName name="ecoteki_dairi02_TOUROKU_KIKAN">'第二面　別紙【代理者】【設計者】'!#REF!</definedName>
    <definedName name="ecoteki_dairi02_ZIP">'第二面　別紙【代理者】【設計者】'!$K$7</definedName>
    <definedName name="ecoteki_dairi03___address" localSheetId="1">'[1]第二面　別紙【代理者】【設計者】'!#REF!</definedName>
    <definedName name="ecoteki_dairi03___address" localSheetId="5">'第二面　別紙【代理者】【設計者】'!$K$14</definedName>
    <definedName name="ecoteki_dairi03___address">'第二面　別紙【代理者】【設計者】'!#REF!</definedName>
    <definedName name="ecoteki_dairi03_JIMU_NAME">'第二面　別紙【代理者】【設計者】'!$K$12</definedName>
    <definedName name="ecoteki_dairi03_JIMU_NO">'第二面　別紙【代理者】【設計者】'!$AI$13</definedName>
    <definedName name="ecoteki_dairi03_JIMU_SIKAKU" localSheetId="1">'[1]第二面　別紙【代理者】【設計者】'!#REF!</definedName>
    <definedName name="ecoteki_dairi03_JIMU_SIKAKU">'第二面　別紙【代理者】【設計者】'!#REF!</definedName>
    <definedName name="ecoteki_dairi03_JIMU_TOUROKU_KIKAN">'第二面　別紙【代理者】【設計者】'!$Y$13</definedName>
    <definedName name="ecoteki_dairi03_KENSETUSI_NO" localSheetId="1">'[1]第二面　別紙【代理者】【設計者】'!#REF!</definedName>
    <definedName name="ecoteki_dairi03_KENSETUSI_NO">'第二面　別紙【代理者】【設計者】'!#REF!</definedName>
    <definedName name="ecoteki_dairi03_NAME">'第二面　別紙【代理者】【設計者】'!$K$11</definedName>
    <definedName name="ecoteki_dairi03_SIKAKU" localSheetId="1">'[1]第二面　別紙【代理者】【設計者】'!#REF!</definedName>
    <definedName name="ecoteki_dairi03_SIKAKU">'第二面　別紙【代理者】【設計者】'!#REF!</definedName>
    <definedName name="ecoteki_dairi03_TEL" localSheetId="1">'[1]第二面　別紙【代理者】【設計者】'!#REF!</definedName>
    <definedName name="ecoteki_dairi03_TEL" localSheetId="5">'第二面　別紙【代理者】【設計者】'!$K$15</definedName>
    <definedName name="ecoteki_dairi03_TEL">'第二面　別紙【代理者】【設計者】'!#REF!</definedName>
    <definedName name="ecoteki_dairi03_TOUROKU_KIKAN" localSheetId="1">'[1]第二面　別紙【代理者】【設計者】'!#REF!</definedName>
    <definedName name="ecoteki_dairi03_TOUROKU_KIKAN">'第二面　別紙【代理者】【設計者】'!#REF!</definedName>
    <definedName name="ecoteki_dairi03_ZIP">'第二面　別紙【代理者】【設計者】'!$K$13</definedName>
    <definedName name="ecoteki_ECOTEKI_TIIKI_CODE">第三面!$L$12</definedName>
    <definedName name="ecoteki_ECOTEKI_YOUTO">第三面!$AQ$9</definedName>
    <definedName name="ecoteki_KAISU_TIJYOU">第三面!$M$8</definedName>
    <definedName name="ecoteki_KAISU_TIKA">第三面!$W$8</definedName>
    <definedName name="ecoteki_kakuninmishinsei__input">第二面!$AR$55</definedName>
    <definedName name="ecoteki_kakuninmishinsei_KIKAN_ADDRESS">第二面!$AC$55</definedName>
    <definedName name="ecoteki_kakuninmishinsei_KIKAN_KEN">第二面!$Y$55</definedName>
    <definedName name="ecoteki_kakuninmishinsei_KIKAN_NAME">第二面!$I$55</definedName>
    <definedName name="ecoteki_kakuninsumi__input">第二面!$AR$54</definedName>
    <definedName name="ecoteki_kakuninsumi_KIKAN_ADDRESS">第二面!$AC$54</definedName>
    <definedName name="ecoteki_kakuninsumi_KIKAN_KEN">第二面!$Y$54</definedName>
    <definedName name="ecoteki_kakuninsumi_KIKAN_NAME">第二面!$I$54</definedName>
    <definedName name="ecoteki_KENTIKU_MENSEKI">第三面!$G$6</definedName>
    <definedName name="ecoteki_KOUJI_KAITIKU">第三面!$AS$10</definedName>
    <definedName name="ecoteki_KOUJI_KANRYOU_YOTEI_DATE">第三面!$N$14</definedName>
    <definedName name="ecoteki_KOUJI_SINTIKU">第三面!$AQ$10</definedName>
    <definedName name="ecoteki_KOUJI_TYAKUSYU_YOTEI_DATE">第三面!$N$13</definedName>
    <definedName name="ecoteki_KOUJI_ZOUTIKU">第三面!$AR$10</definedName>
    <definedName name="ecoteki_KOUZOU1">第三面!$H$11</definedName>
    <definedName name="ecoteki_KOUZOU2">第三面!$Y$11</definedName>
    <definedName name="ecoteki_NOBEYUKA_MENSEKI">第三面!$G$7</definedName>
    <definedName name="ecoteki_owner01___address">第二面!$K$7</definedName>
    <definedName name="ecoteki_owner01_NAME" localSheetId="1">'[2](第二面)'!$K$5</definedName>
    <definedName name="ecoteki_owner01_NAME">第二面!$K$5</definedName>
    <definedName name="ecoteki_owner01_NAME_KANA">第二面!$K$4</definedName>
    <definedName name="ecoteki_owner01_TEL">第二面!$K$8</definedName>
    <definedName name="ecoteki_owner01_ZIP">第二面!$K$6</definedName>
    <definedName name="ecoteki_owner02___address">'第二面　別紙【建築主】'!$K$8</definedName>
    <definedName name="ecoteki_owner02_NAME" localSheetId="1">'[2]（第二面）別紙【建築主】'!$K$6</definedName>
    <definedName name="ecoteki_owner02_NAME">'第二面　別紙【建築主】'!$K$6</definedName>
    <definedName name="ecoteki_owner02_NAME_KANA">'第二面　別紙【建築主】'!$K$5</definedName>
    <definedName name="ecoteki_owner02_TEL">'第二面　別紙【建築主】'!$K$9</definedName>
    <definedName name="ecoteki_owner02_ZIP">'第二面　別紙【建築主】'!$K$7</definedName>
    <definedName name="ecoteki_owner03___address">'第二面　別紙【建築主】'!$K$14</definedName>
    <definedName name="ecoteki_owner03_NAME" localSheetId="1">'[2]（第二面）別紙【建築主】'!$K$12</definedName>
    <definedName name="ecoteki_owner03_NAME">'第二面　別紙【建築主】'!$K$12</definedName>
    <definedName name="ecoteki_owner03_NAME_KANA">'第二面　別紙【建築主】'!$K$11</definedName>
    <definedName name="ecoteki_owner03_TEL">'第二面　別紙【建築主】'!$K$15</definedName>
    <definedName name="ecoteki_owner03_ZIP">'第二面　別紙【建築主】'!$K$13</definedName>
    <definedName name="ecoteki_owner04___address">'第二面　別紙【建築主】'!$K$20</definedName>
    <definedName name="ecoteki_owner04_NAME" localSheetId="1">'[2]（第二面）別紙【建築主】'!$K$18</definedName>
    <definedName name="ecoteki_owner04_NAME">'第二面　別紙【建築主】'!$K$18</definedName>
    <definedName name="ecoteki_owner04_NAME_KANA">'第二面　別紙【建築主】'!$K$17</definedName>
    <definedName name="ecoteki_owner04_TEL">'第二面　別紙【建築主】'!$K$21</definedName>
    <definedName name="ecoteki_owner04_ZIP">'第二面　別紙【建築主】'!$K$19</definedName>
    <definedName name="ecoteki_owner05___address">'第二面　別紙【建築主】'!$K$26</definedName>
    <definedName name="ecoteki_owner05_NAME" localSheetId="1">'[2]（第二面）別紙【建築主】'!$K$24</definedName>
    <definedName name="ecoteki_owner05_NAME">'第二面　別紙【建築主】'!$K$24</definedName>
    <definedName name="ecoteki_owner05_NAME_KANA">'第二面　別紙【建築主】'!$K$23</definedName>
    <definedName name="ecoteki_owner05_TEL">'第二面　別紙【建築主】'!$K$27</definedName>
    <definedName name="ecoteki_owner05_ZIP">'第二面　別紙【建築主】'!$K$25</definedName>
    <definedName name="ecoteki_owner06___address">'第二面　別紙【建築主】'!$K$32</definedName>
    <definedName name="ecoteki_owner06_NAME" localSheetId="1">'[2]（第二面）別紙【建築主】'!$K$30</definedName>
    <definedName name="ecoteki_owner06_NAME">'第二面　別紙【建築主】'!$K$30</definedName>
    <definedName name="ecoteki_owner06_NAME_KANA">'第二面　別紙【建築主】'!$K$29</definedName>
    <definedName name="ecoteki_owner06_TEL">'第二面　別紙【建築主】'!$K$33</definedName>
    <definedName name="ecoteki_owner06_ZIP">'第二面　別紙【建築主】'!$K$31</definedName>
    <definedName name="ecoteki_owner07___address">'第二面　別紙【建築主】'!$K$38</definedName>
    <definedName name="ecoteki_owner07_NAME" localSheetId="1">'[2]（第二面）別紙【建築主】'!$K$36</definedName>
    <definedName name="ecoteki_owner07_NAME">'第二面　別紙【建築主】'!$K$36</definedName>
    <definedName name="ecoteki_owner07_NAME_KANA">'第二面　別紙【建築主】'!$K$35</definedName>
    <definedName name="ecoteki_owner07_TEL">'第二面　別紙【建築主】'!$K$39</definedName>
    <definedName name="ecoteki_owner07_ZIP">'第二面　別紙【建築主】'!$K$37</definedName>
    <definedName name="ecoteki_owner08___address">'第二面　別紙【建築主】'!$K$44</definedName>
    <definedName name="ecoteki_owner08_NAME" localSheetId="1">'[2]（第二面）別紙【建築主】'!$K$42</definedName>
    <definedName name="ecoteki_owner08_NAME">'第二面　別紙【建築主】'!$K$42</definedName>
    <definedName name="ecoteki_owner08_NAME_KANA">'第二面　別紙【建築主】'!$K$41</definedName>
    <definedName name="ecoteki_owner08_TEL">'第二面　別紙【建築主】'!$K$45</definedName>
    <definedName name="ecoteki_owner08_ZIP">'第二面　別紙【建築主】'!$K$43</definedName>
    <definedName name="ecoteki_P2_BIKO">第二面!$D$57</definedName>
    <definedName name="ecoteki_P3_BIKO">第三面!$F$16</definedName>
    <definedName name="ecoteki_p4_ENESYOUHI_BEI">第四面!$H$18</definedName>
    <definedName name="ecoteki_p4_ENESYOUHI_BUILD_BEI">第四面!$H$21</definedName>
    <definedName name="ecoteki_p4_ENESYOUHI_DAIJIN_TEXT">第四面!$F$24</definedName>
    <definedName name="ecoteki_p4_ENESYOUHI_KIJYUN">第四面!$P$16</definedName>
    <definedName name="ecoteki_p4_ENESYOUHI_SEKKEI">第四面!$P$17</definedName>
    <definedName name="ecoteki_p4_KOUJIMENSEKI_KAITIKU_ALL">第四面!$L$10</definedName>
    <definedName name="ecoteki_p4_KOUJIMENSEKI_KAITIKU_PART">第四面!$L$11</definedName>
    <definedName name="ecoteki_p4_KOUJIMENSEKI_KAITIKU_PART_KAIHOUGAI">第四面!$U$11</definedName>
    <definedName name="ecoteki_p4_KOUJIMENSEKI_SINTIKU">第四面!$L$7</definedName>
    <definedName name="ecoteki_p4_KOUJIMENSEKI_SINTIKU_KAIHOUGAI">第四面!$U$7</definedName>
    <definedName name="ecoteki_p4_KOUJIMENSEKI_ZOUTIKU_ALL">第四面!$L$8</definedName>
    <definedName name="ecoteki_p4_KOUJIMENSEKI_ZOUTIKU_ALL_KAIHOUGAI">第四面!$U$8</definedName>
    <definedName name="ecoteki_p4_KOUJIMENSEKI_ZOUTIKU_PART_KAIHOUGAI">第四面!$U$9</definedName>
    <definedName name="ecoteki_p4_YOUTO">第四面!$K$2</definedName>
    <definedName name="ecoteki_p5_BIKO" localSheetId="1">[1]第四面!#REF!</definedName>
    <definedName name="ecoteki_p5_BIKO">第四面!#REF!</definedName>
    <definedName name="ecoteki_p5_ENESYOUHI_BEI">第四面!$H$18</definedName>
    <definedName name="ecoteki_p5_ENESYOUHI_BUILD_BEI">第四面!$H$21</definedName>
    <definedName name="ecoteki_p5_ENESYOUHI_DAIJIN_FLAG">第四面!$AQ$23</definedName>
    <definedName name="ecoteki_p5_ENESYOUHI_DAIJIN_TEXT">第四面!$F$24</definedName>
    <definedName name="ecoteki_p5_ENESYOUHI_KIJYUN">第四面!$P$16</definedName>
    <definedName name="ecoteki_p5_ENESYOUHI_SEKKEI">第四面!$P$17</definedName>
    <definedName name="ecoteki_p5_FUSOKU3JYOU_SEKOU_DATE" localSheetId="1">[1]第四面!#REF!</definedName>
    <definedName name="ecoteki_p5_FUSOKU3JYOU_SEKOU_DATE">第四面!#REF!</definedName>
    <definedName name="ecoteki_p5_FUSOKU3JYOU_UMU" localSheetId="1">[1]第四面!#REF!</definedName>
    <definedName name="ecoteki_p5_FUSOKU3JYOU_UMU">第四面!#REF!</definedName>
    <definedName name="ecoteki_p5_KOUJIMENSEKI_KAITIKU_ALL">第四面!$L$10</definedName>
    <definedName name="ecoteki_p5_KOUJIMENSEKI_KAITIKU_ALL_KAIHOUGAI">第四面!$U$10</definedName>
    <definedName name="ecoteki_p5_KOUJIMENSEKI_KAITIKU_PART">第四面!$L$11</definedName>
    <definedName name="ecoteki_p5_KOUJIMENSEKI_KAITIKU_PART_KAIHOUGAI">第四面!$U$11</definedName>
    <definedName name="ecoteki_p5_KOUJIMENSEKI_SINTIKU">第四面!$L$7</definedName>
    <definedName name="ecoteki_p5_KOUJIMENSEKI_SINTIKU_KAIHOUGAI">第四面!$U$7</definedName>
    <definedName name="ecoteki_p5_KOUJIMENSEKI_ZOUTIKU_ALL">第四面!$L$8</definedName>
    <definedName name="ecoteki_p5_KOUJIMENSEKI_ZOUTIKU_ALL_KAIHOUGAI">第四面!$U$8</definedName>
    <definedName name="ecoteki_p5_KOUJIMENSEKI_ZOUTIKU_PART">第四面!$L$9</definedName>
    <definedName name="ecoteki_p5_KOUJIMENSEKI_ZOUTIKU_PART_KAIHOUGAI">第四面!$U$9</definedName>
    <definedName name="ecoteki_p5_REI1_1_1_I_FLAG">第四面!$AQ$15</definedName>
    <definedName name="ecoteki_p5_REI1_1_1_RO_FLAG">第四面!$AQ$20</definedName>
    <definedName name="ecoteki_p5_YOUTO">第四面!$K$2</definedName>
    <definedName name="ecoteki_p5_YOUTO_CODE">第四面!$AQ$2</definedName>
    <definedName name="ecoteki_p54_KOUJIMENSEKI_KAITIKU_ALL_KAIHOUGAI">第四面!$U$10</definedName>
    <definedName name="ecoteki_p6_BIKO">#REF!</definedName>
    <definedName name="ecoteki_p6_ENESYOUHI_BEI">#REF!</definedName>
    <definedName name="ecoteki_p6_ENESYOUHI_DAIJIN_FLAG">#REF!</definedName>
    <definedName name="ecoteki_p6_ENESYOUHI_DAIJIN_TEXT">#REF!</definedName>
    <definedName name="ecoteki_p6_ENESYOUHI_HOUSE_BEI">#REF!</definedName>
    <definedName name="ecoteki_p6_ENESYOUHI_HOUSE_FLAG">#REF!</definedName>
    <definedName name="ecoteki_p6_ENESYOUHI_HOUSE_SUM_KIND">#REF!</definedName>
    <definedName name="ecoteki_p6_ENESYOUHI_KIJYUN">#REF!</definedName>
    <definedName name="ecoteki_p6_ENESYOUHI_NUM_FLAG">#REF!</definedName>
    <definedName name="ecoteki_p6_ENESYOUHI_SEKKEI">#REF!</definedName>
    <definedName name="ecoteki_p6_ENESYOUHI_SPEC_FLAG">#REF!</definedName>
    <definedName name="ecoteki_p6_ENESYOUHI_SUM_KIND">#REF!</definedName>
    <definedName name="ecoteki_p6_FUSOKU2JYOU_UMU">#REF!</definedName>
    <definedName name="ecoteki_p6_FUSOKU4JYOU_SEKOU_DATE">#REF!</definedName>
    <definedName name="ecoteki_p6_FUSOKU4JYOU_UMU">#REF!</definedName>
    <definedName name="ecoteki_p6_KOUJIMENSEKI_KAITIKU_ALL">#REF!</definedName>
    <definedName name="ecoteki_p6_KOUJIMENSEKI_KAITIKU_ALL_KAIHOUGAI">#REF!</definedName>
    <definedName name="ecoteki_p6_KOUJIMENSEKI_KAITIKU_PART">#REF!</definedName>
    <definedName name="ecoteki_p6_KOUJIMENSEKI_KAITIKU_PART_KAIHOUGAI">#REF!</definedName>
    <definedName name="ecoteki_p6_KOUJIMENSEKI_SINTIKU">#REF!</definedName>
    <definedName name="ecoteki_p6_KOUJIMENSEKI_SINTIKU_KAIHOUGAI">#REF!</definedName>
    <definedName name="ecoteki_p6_KOUJIMENSEKI_ZOUTIKU_ALL">#REF!</definedName>
    <definedName name="ecoteki_p6_KOUJIMENSEKI_ZOUTIKU_ALL_KAIHOUGAI">#REF!</definedName>
    <definedName name="ecoteki_p6_KOUJIMENSEKI_ZOUTIKU_PART">#REF!</definedName>
    <definedName name="ecoteki_p6_KOUJIMENSEKI_ZOUTIKU_PART_KAIHOUGAI">#REF!</definedName>
    <definedName name="ecoteki_p6_NETUBOU_AVG_FLAG">#REF!</definedName>
    <definedName name="ecoteki_p6_NETUBOU_AVG_GAIHI">#REF!</definedName>
    <definedName name="ecoteki_p6_NETUBOU_AVG_GAIHI_KIJYUN">#REF!</definedName>
    <definedName name="ecoteki_p6_NETUBOU_AVG_REIBOU">#REF!</definedName>
    <definedName name="ecoteki_p6_NETUBOU_AVG_REIBOU_KIJYUN">#REF!</definedName>
    <definedName name="ecoteki_p6_NETUBOU_DAIJIN_FLAG">#REF!</definedName>
    <definedName name="ecoteki_p6_NETUBOU_DAIJIN_TEXT">#REF!</definedName>
    <definedName name="ecoteki_p6_NETUBOU_FLOOR_FLAG">#REF!</definedName>
    <definedName name="ecoteki_p6_NETUBOU_FLOOR_GAIHI">#REF!</definedName>
    <definedName name="ecoteki_p6_NETUBOU_FLOOR_GAIHI_KIJYUN">#REF!</definedName>
    <definedName name="ecoteki_p6_NETUBOU_FLOOR_REIBOU">#REF!</definedName>
    <definedName name="ecoteki_p6_NETUBOU_FLOOR_REIBOU_KIJYUN">#REF!</definedName>
    <definedName name="ecoteki_p6_NETUBOU_HOUSE_FLAG">#REF!</definedName>
    <definedName name="ecoteki_p6_NETUBOU_KIJYUNGAI_FLAG">#REF!</definedName>
    <definedName name="ecoteki_p6_NETUBOU_NUM_FLAG">#REF!</definedName>
    <definedName name="ecoteki_p6_NETUBOU_SPEC_FLAG">#REF!</definedName>
    <definedName name="ecoteki_sekkei01___address">第二面!$K$22</definedName>
    <definedName name="ecoteki_sekkei01_DOC">第二面!$N$24</definedName>
    <definedName name="ecoteki_sekkei01_JIMU_NAME">第二面!$K$20</definedName>
    <definedName name="ecoteki_sekkei01_JIMU_NO">第二面!$AI$19</definedName>
    <definedName name="ecoteki_sekkei01_JIMU_SIKAKU">第二面!$L$19</definedName>
    <definedName name="ecoteki_sekkei01_JIMU_TOUROKU_KIKAN">第二面!$Y$19</definedName>
    <definedName name="ecoteki_sekkei01_KENSETUSI_NO">第二面!$AI$17</definedName>
    <definedName name="ecoteki_sekkei01_NAME">第二面!$K$18</definedName>
    <definedName name="ecoteki_sekkei01_SIKAKU">第二面!$L$17</definedName>
    <definedName name="ecoteki_sekkei01_TEL">第二面!$K$23</definedName>
    <definedName name="ecoteki_sekkei01_TOUROKU_KIKAN">第二面!$Y$17</definedName>
    <definedName name="ecoteki_sekkei01_ZIP">第二面!$K$21</definedName>
    <definedName name="ecoteki_sekkei02___address">第二面!$K$32</definedName>
    <definedName name="ecoteki_sekkei02_DOC">第二面!$N$34</definedName>
    <definedName name="ecoteki_sekkei02_JIMU_NAME">第二面!$K$30</definedName>
    <definedName name="ecoteki_sekkei02_JIMU_NO">第二面!$AI$29</definedName>
    <definedName name="ecoteki_sekkei02_JIMU_SIKAKU">第二面!$L$29</definedName>
    <definedName name="ecoteki_sekkei02_JIMU_TOUROKU_KIKAN">第二面!$Y$29</definedName>
    <definedName name="ecoteki_sekkei02_KENSETUSI_NO">第二面!$AI$27</definedName>
    <definedName name="ecoteki_sekkei02_NAME">第二面!$K$28</definedName>
    <definedName name="ecoteki_sekkei02_SIKAKU">第二面!$L$27</definedName>
    <definedName name="ecoteki_sekkei02_TEL">第二面!$K$33</definedName>
    <definedName name="ecoteki_sekkei02_TOUROKU_KIKAN">第二面!$Y$27</definedName>
    <definedName name="ecoteki_sekkei02_ZIP">第二面!$K$31</definedName>
    <definedName name="ecoteki_sekkei03___address">第二面!$K$41</definedName>
    <definedName name="ecoteki_sekkei03_DOC">第二面!$N$43</definedName>
    <definedName name="ecoteki_sekkei03_JIMU_NAME">第二面!$K$39</definedName>
    <definedName name="ecoteki_sekkei03_JIMU_NO">第二面!$AI$38</definedName>
    <definedName name="ecoteki_sekkei03_JIMU_SIKAKU">第二面!$L$38</definedName>
    <definedName name="ecoteki_sekkei03_JIMU_TOUROKU_KIKAN">第二面!$Y$38</definedName>
    <definedName name="ecoteki_sekkei03_KENSETUSI_NO">第二面!$AI$36</definedName>
    <definedName name="ecoteki_sekkei03_NAME">第二面!$K$37</definedName>
    <definedName name="ecoteki_sekkei03_SIKAKU">第二面!$L$36</definedName>
    <definedName name="ecoteki_sekkei03_TEL">第二面!$K$42</definedName>
    <definedName name="ecoteki_sekkei03_TOUROKU_KIKAN">第二面!$Y$36</definedName>
    <definedName name="ecoteki_sekkei03_ZIP">第二面!$K$40</definedName>
    <definedName name="ecoteki_sekkei04___address">第二面!$K$50</definedName>
    <definedName name="ecoteki_sekkei04_DOC">第二面!$N$52</definedName>
    <definedName name="ecoteki_sekkei04_JIMU_NAME">第二面!$K$48</definedName>
    <definedName name="ecoteki_sekkei04_JIMU_NO">第二面!$AI$47</definedName>
    <definedName name="ecoteki_sekkei04_JIMU_SIKAKU">第二面!$L$47</definedName>
    <definedName name="ecoteki_sekkei04_JIMU_TOUROKU_KIKAN">第二面!$Y$47</definedName>
    <definedName name="ecoteki_sekkei04_KENSETUSI_NO">第二面!$AI$45</definedName>
    <definedName name="ecoteki_sekkei04_NAME">第二面!$K$46</definedName>
    <definedName name="ecoteki_sekkei04_SIKAKU">第二面!$L$45</definedName>
    <definedName name="ecoteki_sekkei04_TEL">第二面!$K$51</definedName>
    <definedName name="ecoteki_sekkei04_TOUROKU_KIKAN">第二面!$Y$45</definedName>
    <definedName name="ecoteki_sekkei04_ZIP">第二面!$K$49</definedName>
    <definedName name="ecoteki_sekkei05___address">'第二面　別紙【代理者】【設計者】'!$K$25</definedName>
    <definedName name="ecoteki_sekkei05_DOC">'第二面　別紙【代理者】【設計者】'!$N$27</definedName>
    <definedName name="ecoteki_sekkei05_JIMU_NAME">'第二面　別紙【代理者】【設計者】'!$K$23</definedName>
    <definedName name="ecoteki_sekkei05_JIMU_NO">'第二面　別紙【代理者】【設計者】'!$AI$22</definedName>
    <definedName name="ecoteki_sekkei05_JIMU_SIKAKU">'第二面　別紙【代理者】【設計者】'!$L$22</definedName>
    <definedName name="ecoteki_sekkei05_JIMU_TOUROKU_KIKAN">'第二面　別紙【代理者】【設計者】'!$Y$22</definedName>
    <definedName name="ecoteki_sekkei05_KENSETUSI_NO">'第二面　別紙【代理者】【設計者】'!$AI$20</definedName>
    <definedName name="ecoteki_sekkei05_NAME">'第二面　別紙【代理者】【設計者】'!$K$21</definedName>
    <definedName name="ecoteki_sekkei05_SIKAKU">'第二面　別紙【代理者】【設計者】'!$L$20</definedName>
    <definedName name="ecoteki_sekkei05_TEL">'第二面　別紙【代理者】【設計者】'!$K$26</definedName>
    <definedName name="ecoteki_sekkei05_TOUROKU_KIKAN">'第二面　別紙【代理者】【設計者】'!$Y$20</definedName>
    <definedName name="ecoteki_sekkei05_ZIP" localSheetId="5">'第二面　別紙【代理者】【設計者】'!$K$33</definedName>
    <definedName name="ecoteki_sekkei05_ZIP">'第二面　別紙【代理者】【設計者】'!$K$24</definedName>
    <definedName name="ecoteki_sekkei06___address" localSheetId="5">'第二面　別紙【代理者】【設計者】'!$K$34</definedName>
    <definedName name="ecoteki_sekkei06_DOC">'第二面　別紙【代理者】【設計者】'!$N$36</definedName>
    <definedName name="ecoteki_sekkei06_JIMU_NAME" localSheetId="5">'第二面　別紙【代理者】【設計者】'!$K$32</definedName>
    <definedName name="ecoteki_sekkei06_JIMU_NO" localSheetId="5">'第二面　別紙【代理者】【設計者】'!$AI$31</definedName>
    <definedName name="ecoteki_sekkei06_JIMU_SIKAKU" localSheetId="5">'第二面　別紙【代理者】【設計者】'!$L$31</definedName>
    <definedName name="ecoteki_sekkei06_JIMU_TOUROKU_KIKAN" localSheetId="5">'第二面　別紙【代理者】【設計者】'!$Y$31</definedName>
    <definedName name="ecoteki_sekkei06_KENSETUSI_NO" localSheetId="5">'第二面　別紙【代理者】【設計者】'!$AI$29</definedName>
    <definedName name="ecoteki_sekkei06_NAME" localSheetId="5">'第二面　別紙【代理者】【設計者】'!$K$30</definedName>
    <definedName name="ecoteki_sekkei06_SIKAKU" localSheetId="5">'第二面　別紙【代理者】【設計者】'!$L$29</definedName>
    <definedName name="ecoteki_sekkei06_TEL" localSheetId="5">'第二面　別紙【代理者】【設計者】'!$K$35</definedName>
    <definedName name="ecoteki_sekkei06_TOUROKU_KIKAN" localSheetId="5">'第二面　別紙【代理者】【設計者】'!$Y$29</definedName>
    <definedName name="ecoteki_SHIKITI_MENSEKI">第三面!$G$5</definedName>
    <definedName name="ecoteki_towerunit_KAI" localSheetId="1">#REF!</definedName>
    <definedName name="ecoteki_towerunit_KAI">第五面!$S$4</definedName>
    <definedName name="ecoteki_towerunit_p7_ENESYOUHI_BEI" localSheetId="1">#REF!</definedName>
    <definedName name="ecoteki_towerunit_p7_ENESYOUHI_BEI">第五面!$H$18</definedName>
    <definedName name="ecoteki_towerunit_p7_ENESYOUHI_DAIJIN_FLAG" localSheetId="1">#REF!</definedName>
    <definedName name="ecoteki_towerunit_p7_ENESYOUHI_DAIJIN_FLAG">第五面!$AR$20</definedName>
    <definedName name="ecoteki_towerunit_p7_ENESYOUHI_DAIJIN_TEXT" localSheetId="1">#REF!</definedName>
    <definedName name="ecoteki_towerunit_p7_ENESYOUHI_DAIJIN_TEXT">第五面!$F$21</definedName>
    <definedName name="ecoteki_towerunit_p7_ENESYOUHI_HOUSE_BEI" localSheetId="1">#REF!</definedName>
    <definedName name="ecoteki_towerunit_p7_ENESYOUHI_HOUSE_BEI">第五面!#REF!</definedName>
    <definedName name="ecoteki_towerunit_p7_ENESYOUHI_HOUSE_FLAG" localSheetId="1">#REF!</definedName>
    <definedName name="ecoteki_towerunit_p7_ENESYOUHI_HOUSE_FLAG">第五面!$AR$19</definedName>
    <definedName name="ecoteki_towerunit_p7_ENESYOUHI_KIJYUN" localSheetId="1">#REF!</definedName>
    <definedName name="ecoteki_towerunit_p7_ENESYOUHI_KIJYUN">第五面!$O$16</definedName>
    <definedName name="ecoteki_towerunit_p7_ENESYOUHI_NUM_FLAG" localSheetId="1">#REF!</definedName>
    <definedName name="ecoteki_towerunit_p7_ENESYOUHI_NUM_FLAG">第五面!$AR$15</definedName>
    <definedName name="ecoteki_towerunit_p7_ENESYOUHI_SEKKEI" localSheetId="1">#REF!</definedName>
    <definedName name="ecoteki_towerunit_p7_ENESYOUHI_SEKKEI">第五面!$O$17</definedName>
    <definedName name="ecoteki_towerunit_p7_ENESYOUHI_SPEC_FLAG" localSheetId="1">#REF!</definedName>
    <definedName name="ecoteki_towerunit_p7_ENESYOUHI_SPEC_FLAG">第五面!#REF!</definedName>
    <definedName name="ecoteki_towerunit_p7_NETUBOU_DAIJIN_FLAG" localSheetId="1">#REF!</definedName>
    <definedName name="ecoteki_towerunit_p7_NETUBOU_DAIJIN_FLAG">第五面!$AR$12</definedName>
    <definedName name="ecoteki_towerunit_p7_NETUBOU_DAIJIN_TEXT" localSheetId="1">#REF!</definedName>
    <definedName name="ecoteki_towerunit_p7_NETUBOU_DAIJIN_TEXT">第五面!$F$13</definedName>
    <definedName name="ecoteki_towerunit_p7_NETUBOU_GAIHI" localSheetId="1">#REF!</definedName>
    <definedName name="ecoteki_towerunit_p7_NETUBOU_GAIHI">第五面!$O$9</definedName>
    <definedName name="ecoteki_towerunit_p7_NETUBOU_GAIHI_KIJYUN" localSheetId="1">#REF!</definedName>
    <definedName name="ecoteki_towerunit_p7_NETUBOU_GAIHI_KIJYUN">第五面!$AC$9</definedName>
    <definedName name="ecoteki_towerunit_p7_NETUBOU_HOUSE_FLAG" localSheetId="1">#REF!</definedName>
    <definedName name="ecoteki_towerunit_p7_NETUBOU_HOUSE_FLAG">第五面!$AR$11</definedName>
    <definedName name="ecoteki_towerunit_p7_NETUBOU_HOUSE_GAIHI" localSheetId="1">#REF!</definedName>
    <definedName name="ecoteki_towerunit_p7_NETUBOU_HOUSE_GAIHI">第五面!#REF!</definedName>
    <definedName name="ecoteki_towerunit_p7_NETUBOU_HOUSE_GAIHI_KIJYUN" localSheetId="1">#REF!</definedName>
    <definedName name="ecoteki_towerunit_p7_NETUBOU_HOUSE_GAIHI_KIJYUN">第五面!#REF!</definedName>
    <definedName name="ecoteki_towerunit_p7_NETUBOU_HOUSE_REIBOU" localSheetId="1">#REF!</definedName>
    <definedName name="ecoteki_towerunit_p7_NETUBOU_HOUSE_REIBOU">第五面!#REF!</definedName>
    <definedName name="ecoteki_towerunit_p7_NETUBOU_HOUSE_REIBOU_KIJYUN" localSheetId="1">#REF!</definedName>
    <definedName name="ecoteki_towerunit_p7_NETUBOU_HOUSE_REIBOU_KIJYUN">第五面!#REF!</definedName>
    <definedName name="ecoteki_towerunit_p7_NETUBOU_KIJYUNGAI_FLAG" localSheetId="1">#REF!</definedName>
    <definedName name="ecoteki_towerunit_p7_NETUBOU_KIJYUNGAI_FLAG">第五面!#REF!</definedName>
    <definedName name="ecoteki_towerunit_p7_NETUBOU_NUM_FLAG" localSheetId="1">#REF!</definedName>
    <definedName name="ecoteki_towerunit_p7_NETUBOU_NUM_FLAG">第五面!$AR$8</definedName>
    <definedName name="ecoteki_towerunit_p7_NETUBOU_REIBOU" localSheetId="1">#REF!</definedName>
    <definedName name="ecoteki_towerunit_p7_NETUBOU_REIBOU">第五面!$O$10</definedName>
    <definedName name="ecoteki_towerunit_p7_NETUBOU_REIBOU_KIJYUN" localSheetId="1">#REF!</definedName>
    <definedName name="ecoteki_towerunit_p7_NETUBOU_REIBOU_KIJYUN">第五面!$AC$10</definedName>
    <definedName name="ecoteki_towerunit_p7_NETUBOU_SPEC_FLAG" localSheetId="1">#REF!</definedName>
    <definedName name="ecoteki_towerunit_p7_NETUBOU_SPEC_FLAG">第五面!#REF!</definedName>
    <definedName name="ecoteki_towerunit_SENYOU_YUKA_MENSEKI" localSheetId="1">#REF!</definedName>
    <definedName name="ecoteki_towerunit_SENYOU_YUKA_MENSEKI">第五面!$S$5</definedName>
    <definedName name="ecoteki_towerunit_UNIT_NO" localSheetId="1">#REF!</definedName>
    <definedName name="ecoteki_towerunit_UNIT_NO">第五面!$S$3</definedName>
    <definedName name="OLE_LINK12" localSheetId="12">注意!$A$107</definedName>
    <definedName name="OLE_LINK4" localSheetId="12">注意!$A$1</definedName>
    <definedName name="_xlnm.Print_Area" localSheetId="1">第一面!$A$1:$AI$39</definedName>
    <definedName name="_xlnm.Print_Area" localSheetId="2">'第一面　別紙【提出者】'!$A$1:$AI$37</definedName>
    <definedName name="_xlnm.Print_Area" localSheetId="9">第五面!$A$1:$AO$21</definedName>
    <definedName name="_xlnm.Print_Area" localSheetId="10">'第五面(集約版 )'!$A$1:$O$57</definedName>
    <definedName name="_xlnm.Print_Area" localSheetId="6">第三面!$A$1:$AM$17</definedName>
    <definedName name="_xlnm.Print_Area" localSheetId="7">第四面!$A$1:$AM$104</definedName>
    <definedName name="_xlnm.Print_Area" localSheetId="8">'第四面(集約版) '!$A$1:$AB$52</definedName>
    <definedName name="_xlnm.Print_Area" localSheetId="3">第二面!$A$1:$AM$58</definedName>
    <definedName name="_xlnm.Print_Area" localSheetId="4">'第二面　別紙【建築主】'!$A$2:$AM$45</definedName>
    <definedName name="_xlnm.Print_Area" localSheetId="5">'第二面　別紙【代理者】【設計者】'!$A$2:$AM$54</definedName>
    <definedName name="_xlnm.Print_Area" localSheetId="11">別紙!$A$1:$AO$54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88" i="30" l="1"/>
  <c r="V1088" i="30"/>
  <c r="U1088" i="30"/>
  <c r="W1031" i="30"/>
  <c r="V1031" i="30"/>
  <c r="U1031" i="30"/>
  <c r="W974" i="30"/>
  <c r="V974" i="30"/>
  <c r="U974" i="30"/>
  <c r="W917" i="30"/>
  <c r="V917" i="30"/>
  <c r="U917" i="30"/>
  <c r="W860" i="30"/>
  <c r="V860" i="30"/>
  <c r="U860" i="30"/>
  <c r="W803" i="30"/>
  <c r="V803" i="30"/>
  <c r="U803" i="30"/>
  <c r="W746" i="30"/>
  <c r="V746" i="30"/>
  <c r="U746" i="30"/>
  <c r="W689" i="30"/>
  <c r="V689" i="30"/>
  <c r="U689" i="30"/>
  <c r="W632" i="30"/>
  <c r="V632" i="30"/>
  <c r="U632" i="30"/>
  <c r="W575" i="30"/>
  <c r="V575" i="30"/>
  <c r="U575" i="30"/>
  <c r="W518" i="30"/>
  <c r="V518" i="30"/>
  <c r="U518" i="30"/>
  <c r="W461" i="30"/>
  <c r="V461" i="30"/>
  <c r="U461" i="30"/>
  <c r="V404" i="30"/>
  <c r="W404" i="30"/>
  <c r="U404" i="30"/>
  <c r="W347" i="30"/>
  <c r="V347" i="30"/>
  <c r="U347" i="30"/>
  <c r="V8" i="30"/>
  <c r="V63" i="30"/>
  <c r="W63" i="30"/>
  <c r="W119" i="30"/>
  <c r="V119" i="30"/>
  <c r="W176" i="30"/>
  <c r="V176" i="30"/>
  <c r="W233" i="30"/>
  <c r="V233" i="30"/>
  <c r="W290" i="30"/>
  <c r="V290" i="30"/>
  <c r="U290" i="30"/>
  <c r="U233" i="30"/>
  <c r="U176" i="30"/>
  <c r="U119" i="30"/>
  <c r="U63" i="30"/>
  <c r="W8" i="30"/>
  <c r="U8" i="30"/>
  <c r="W44" i="24"/>
  <c r="Q44" i="24"/>
  <c r="Z39" i="24"/>
  <c r="K41" i="5"/>
  <c r="K35" i="5"/>
  <c r="K23" i="5"/>
  <c r="K17" i="5"/>
  <c r="K11" i="5"/>
  <c r="K5" i="5"/>
  <c r="K29" i="5"/>
  <c r="U3" i="30" l="1"/>
  <c r="K37" i="24" s="1"/>
  <c r="V3" i="30"/>
  <c r="P37" i="24" s="1"/>
  <c r="W3" i="30"/>
  <c r="U37" i="24" s="1"/>
  <c r="E15" i="24"/>
  <c r="U14" i="24"/>
  <c r="M14" i="24"/>
  <c r="E14" i="24"/>
  <c r="Z38" i="24" l="1"/>
  <c r="Z37" i="24"/>
  <c r="P40" i="24"/>
  <c r="K40" i="24" l="1"/>
  <c r="U40" i="24"/>
  <c r="AO101" i="16"/>
  <c r="AO100" i="16"/>
  <c r="AO99" i="16"/>
  <c r="AO89" i="16"/>
  <c r="AO86" i="16"/>
  <c r="AO85" i="16"/>
  <c r="AO80" i="16"/>
  <c r="AO77" i="16"/>
  <c r="AO76" i="16"/>
  <c r="AO75" i="16"/>
  <c r="AQ71" i="16"/>
  <c r="AQ68" i="16"/>
  <c r="AQ63" i="16"/>
  <c r="AO60" i="16"/>
  <c r="AO57" i="16"/>
  <c r="AO56" i="16"/>
  <c r="AO51" i="16"/>
  <c r="AO48" i="16"/>
  <c r="AO47" i="16"/>
  <c r="AO46" i="16"/>
  <c r="Z40" i="24" l="1"/>
  <c r="AO40" i="16"/>
  <c r="AO39" i="16"/>
  <c r="AO35" i="16"/>
  <c r="AO33" i="16"/>
  <c r="AO31" i="16"/>
  <c r="AO30" i="16"/>
  <c r="AO27" i="16"/>
  <c r="AI11" i="16"/>
  <c r="AI10" i="16"/>
  <c r="AI9" i="16"/>
  <c r="AI8" i="16"/>
  <c r="AI7" i="16"/>
  <c r="AK11" i="2"/>
  <c r="H5" i="20"/>
  <c r="AR55" i="1" l="1"/>
  <c r="AR54" i="1"/>
  <c r="K4" i="1"/>
  <c r="AQ2" i="16" l="1"/>
  <c r="AR8" i="7" l="1"/>
  <c r="AR20" i="7"/>
  <c r="AR19" i="7"/>
  <c r="AR15" i="7"/>
  <c r="AR12" i="7"/>
  <c r="AR11" i="7"/>
  <c r="AQ23" i="16"/>
  <c r="AQ20" i="16"/>
  <c r="AQ15" i="16"/>
  <c r="AS10" i="2" l="1"/>
  <c r="AR10" i="2"/>
  <c r="AQ10" i="2"/>
  <c r="AQ9" i="2"/>
  <c r="Z11" i="16" l="1"/>
  <c r="Q11" i="16"/>
  <c r="Z10" i="16"/>
  <c r="Q10" i="16"/>
  <c r="Z9" i="16"/>
  <c r="Q9" i="16"/>
  <c r="Z8" i="16"/>
  <c r="Q8" i="16"/>
  <c r="Z7" i="16"/>
  <c r="Q7"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uhec52</author>
    <author>uhec88</author>
  </authors>
  <commentList>
    <comment ref="AM2" authorId="0" shapeId="0" xr:uid="{00000000-0006-0000-0000-000001000000}">
      <text>
        <r>
          <rPr>
            <b/>
            <sz val="14"/>
            <color indexed="81"/>
            <rFont val="ＭＳ Ｐゴシック"/>
            <family val="3"/>
            <charset val="128"/>
          </rPr>
          <t>この用紙も出力して計画書に添付してください。</t>
        </r>
      </text>
    </comment>
    <comment ref="H5" authorId="1" shapeId="0" xr:uid="{00000000-0006-0000-0000-000002000000}">
      <text>
        <r>
          <rPr>
            <b/>
            <sz val="9"/>
            <color indexed="81"/>
            <rFont val="ＭＳ Ｐゴシック"/>
            <family val="3"/>
            <charset val="128"/>
          </rPr>
          <t xml:space="preserve">三面備考欄に入力している場合は表示されます。
</t>
        </r>
      </text>
    </comment>
    <comment ref="W6" authorId="0" shapeId="0" xr:uid="{00000000-0006-0000-0000-000003000000}">
      <text>
        <r>
          <rPr>
            <sz val="9"/>
            <color indexed="81"/>
            <rFont val="ＭＳ Ｐゴシック"/>
            <family val="3"/>
            <charset val="128"/>
          </rPr>
          <t>状況は変わると思いますので、お約束するものではありません。弊社担当と充分打ち合わせてください。</t>
        </r>
        <r>
          <rPr>
            <b/>
            <sz val="9"/>
            <color indexed="81"/>
            <rFont val="ＭＳ Ｐゴシック"/>
            <family val="3"/>
            <charset val="128"/>
          </rPr>
          <t xml:space="preserve">
</t>
        </r>
      </text>
    </comment>
    <comment ref="AL6" authorId="0" shapeId="0" xr:uid="{00000000-0006-0000-0000-000004000000}">
      <text>
        <r>
          <rPr>
            <b/>
            <sz val="9"/>
            <color indexed="81"/>
            <rFont val="ＭＳ Ｐゴシック"/>
            <family val="3"/>
            <charset val="128"/>
          </rPr>
          <t>確認申請が本受されてる場合にご記入ください。</t>
        </r>
      </text>
    </comment>
    <comment ref="AI10" authorId="0" shapeId="0" xr:uid="{00000000-0006-0000-0000-000005000000}">
      <text>
        <r>
          <rPr>
            <b/>
            <sz val="9"/>
            <color indexed="81"/>
            <rFont val="ＭＳ Ｐゴシック"/>
            <family val="3"/>
            <charset val="128"/>
          </rPr>
          <t xml:space="preserve">請求先が複数の場合に比率を記載ください。
それ以外は100としてください。
</t>
        </r>
        <r>
          <rPr>
            <sz val="9"/>
            <color indexed="81"/>
            <rFont val="ＭＳ Ｐゴシック"/>
            <family val="3"/>
            <charset val="128"/>
          </rPr>
          <t xml:space="preserve">
</t>
        </r>
      </text>
    </comment>
    <comment ref="AA43" authorId="0" shapeId="0" xr:uid="{00000000-0006-0000-0000-000006000000}">
      <text>
        <r>
          <rPr>
            <sz val="9"/>
            <color indexed="81"/>
            <rFont val="ＭＳ Ｐゴシック"/>
            <family val="3"/>
            <charset val="128"/>
          </rPr>
          <t>設計者として計画書等に名前がでていなくても、</t>
        </r>
        <r>
          <rPr>
            <b/>
            <sz val="9"/>
            <color indexed="81"/>
            <rFont val="ＭＳ Ｐゴシック"/>
            <family val="3"/>
            <charset val="128"/>
          </rPr>
          <t>実際に省エネ計算に携わっていらっしゃる方を記入してください。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kasumi-PC</author>
  </authors>
  <commentList>
    <comment ref="U4" authorId="0" shapeId="0" xr:uid="{84A4127A-384F-4DA6-A4CA-37DE867638DF}">
      <text>
        <r>
          <rPr>
            <sz val="9"/>
            <color indexed="81"/>
            <rFont val="ＭＳ Ｐ明朝"/>
            <family val="1"/>
            <charset val="128"/>
          </rPr>
          <t>提出者が法人等に所属する場合は、
所属先と氏名を記載してください。</t>
        </r>
      </text>
    </comment>
    <comment ref="U8" authorId="0" shapeId="0" xr:uid="{381959A3-C73F-4800-9F86-8B4887A4C1AB}">
      <text>
        <r>
          <rPr>
            <sz val="9"/>
            <color indexed="81"/>
            <rFont val="ＭＳ Ｐ明朝"/>
            <family val="1"/>
            <charset val="128"/>
          </rPr>
          <t>提出者が法人等に所属する場合は、
所属先と氏名を記載してください。</t>
        </r>
      </text>
    </comment>
    <comment ref="U12" authorId="0" shapeId="0" xr:uid="{23B4270F-32B7-4D27-8ED9-2CE7609B35A5}">
      <text>
        <r>
          <rPr>
            <sz val="9"/>
            <color indexed="81"/>
            <rFont val="ＭＳ Ｐ明朝"/>
            <family val="1"/>
            <charset val="128"/>
          </rPr>
          <t>提出者が法人等に所属する場合は、
所属先と氏名を記載してください。</t>
        </r>
      </text>
    </comment>
    <comment ref="U16" authorId="0" shapeId="0" xr:uid="{7EE6EB85-3B76-443C-A841-41DE3718F0F2}">
      <text>
        <r>
          <rPr>
            <sz val="9"/>
            <color indexed="81"/>
            <rFont val="ＭＳ Ｐ明朝"/>
            <family val="1"/>
            <charset val="128"/>
          </rPr>
          <t>提出者が法人等に所属する場合は、
所属先と氏名を記載してください。</t>
        </r>
      </text>
    </comment>
    <comment ref="U20" authorId="0" shapeId="0" xr:uid="{1DD371C1-8030-4FED-B865-A05A895B93E7}">
      <text>
        <r>
          <rPr>
            <sz val="9"/>
            <color indexed="81"/>
            <rFont val="ＭＳ Ｐ明朝"/>
            <family val="1"/>
            <charset val="128"/>
          </rPr>
          <t>提出者が法人等に所属する場合は、
所属先と氏名を記載してください。</t>
        </r>
      </text>
    </comment>
    <comment ref="U24" authorId="0" shapeId="0" xr:uid="{F1764F76-07AF-42C2-8CC2-B65DD13B3589}">
      <text>
        <r>
          <rPr>
            <sz val="9"/>
            <color indexed="81"/>
            <rFont val="ＭＳ Ｐ明朝"/>
            <family val="1"/>
            <charset val="128"/>
          </rPr>
          <t>提出者が法人等に所属する場合は、
所属先と氏名を記載してください。</t>
        </r>
      </text>
    </comment>
    <comment ref="U28" authorId="0" shapeId="0" xr:uid="{1FA46E04-F7AF-45B3-902D-8635634DB221}">
      <text>
        <r>
          <rPr>
            <sz val="9"/>
            <color indexed="81"/>
            <rFont val="ＭＳ Ｐ明朝"/>
            <family val="1"/>
            <charset val="128"/>
          </rPr>
          <t>提出者が法人等に所属する場合は、
所属先と氏名を記載してください。</t>
        </r>
      </text>
    </comment>
    <comment ref="U32" authorId="0" shapeId="0" xr:uid="{054A5D5F-907F-4635-9D44-6F8B4129CCAF}">
      <text>
        <r>
          <rPr>
            <sz val="9"/>
            <color indexed="81"/>
            <rFont val="ＭＳ Ｐ明朝"/>
            <family val="1"/>
            <charset val="128"/>
          </rPr>
          <t>提出者が法人等に所属する場合は、
所属先と氏名を記載してください。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uhec52</author>
  </authors>
  <commentList>
    <comment ref="K4" authorId="0" shapeId="0" xr:uid="{00000000-0006-0000-0300-000002000000}">
      <text>
        <r>
          <rPr>
            <sz val="9"/>
            <color indexed="81"/>
            <rFont val="ＭＳ Ｐ明朝"/>
            <family val="1"/>
            <charset val="128"/>
          </rPr>
          <t>建築主が法人等に所属する場合は、
所属先と氏名を記載してください。</t>
        </r>
      </text>
    </comment>
    <comment ref="K7" authorId="1" shapeId="0" xr:uid="{00000000-0006-0000-03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3" authorId="1" shapeId="0" xr:uid="{00000000-0006-0000-0300-000006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7" authorId="0" shapeId="0" xr:uid="{00000000-0006-0000-0300-000007000000}">
      <text>
        <r>
          <rPr>
            <sz val="9"/>
            <color indexed="81"/>
            <rFont val="ＭＳ Ｐ明朝"/>
            <family val="1"/>
            <charset val="128"/>
          </rPr>
          <t>クリックして、黒ボタンの
該当する項目を選択して下さい。</t>
        </r>
      </text>
    </comment>
    <comment ref="L19" authorId="0" shapeId="0" xr:uid="{00000000-0006-0000-0300-000008000000}">
      <text>
        <r>
          <rPr>
            <sz val="9"/>
            <color indexed="81"/>
            <rFont val="ＭＳ Ｐ明朝"/>
            <family val="1"/>
            <charset val="128"/>
          </rPr>
          <t>クリックして、黒ボタンの
該当する項目を選択して下さい。</t>
        </r>
      </text>
    </comment>
    <comment ref="K22" authorId="1" shapeId="0" xr:uid="{00000000-0006-0000-0300-000009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7" authorId="0" shapeId="0" xr:uid="{BDD38F31-03CC-4071-9A1D-00CA60B8CB6A}">
      <text>
        <r>
          <rPr>
            <sz val="9"/>
            <color indexed="81"/>
            <rFont val="ＭＳ Ｐ明朝"/>
            <family val="1"/>
            <charset val="128"/>
          </rPr>
          <t>クリックして、黒ボタンの
該当する項目を選択して下さい。</t>
        </r>
      </text>
    </comment>
    <comment ref="L29" authorId="0" shapeId="0" xr:uid="{BF68245F-194F-4A44-A965-EACB84616FFE}">
      <text>
        <r>
          <rPr>
            <sz val="9"/>
            <color indexed="81"/>
            <rFont val="ＭＳ Ｐ明朝"/>
            <family val="1"/>
            <charset val="128"/>
          </rPr>
          <t>クリックして、黒ボタンの
該当する項目を選択して下さい。</t>
        </r>
      </text>
    </comment>
    <comment ref="K32" authorId="1" shapeId="0" xr:uid="{BC5CBDC8-E42B-473F-91BC-DED9FD226E23}">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36" authorId="0" shapeId="0" xr:uid="{48D34199-D65E-4C83-8A41-9AFCAB1697C7}">
      <text>
        <r>
          <rPr>
            <sz val="9"/>
            <color indexed="81"/>
            <rFont val="ＭＳ Ｐ明朝"/>
            <family val="1"/>
            <charset val="128"/>
          </rPr>
          <t>クリックして、黒ボタンの
該当する項目を選択して下さい。</t>
        </r>
      </text>
    </comment>
    <comment ref="L38" authorId="0" shapeId="0" xr:uid="{F43B1AE9-7A0B-48A5-8C81-DD72DEC316C6}">
      <text>
        <r>
          <rPr>
            <sz val="9"/>
            <color indexed="81"/>
            <rFont val="ＭＳ Ｐ明朝"/>
            <family val="1"/>
            <charset val="128"/>
          </rPr>
          <t>クリックして、黒ボタンの
該当する項目を選択して下さい。</t>
        </r>
      </text>
    </comment>
    <comment ref="K41" authorId="1" shapeId="0" xr:uid="{A28A9966-FF47-4E97-92C3-E94B135DDB7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45" authorId="0" shapeId="0" xr:uid="{B62DB92E-BB02-4DC9-AEA1-DE47D81BA30E}">
      <text>
        <r>
          <rPr>
            <sz val="9"/>
            <color indexed="81"/>
            <rFont val="ＭＳ Ｐ明朝"/>
            <family val="1"/>
            <charset val="128"/>
          </rPr>
          <t>クリックして、黒ボタンの
該当する項目を選択して下さい。</t>
        </r>
      </text>
    </comment>
    <comment ref="L47" authorId="0" shapeId="0" xr:uid="{6A7808E2-816A-4CF7-86AA-113F28423A0E}">
      <text>
        <r>
          <rPr>
            <sz val="9"/>
            <color indexed="81"/>
            <rFont val="ＭＳ Ｐ明朝"/>
            <family val="1"/>
            <charset val="128"/>
          </rPr>
          <t>クリックして、黒ボタンの
該当する項目を選択して下さい。</t>
        </r>
      </text>
    </comment>
    <comment ref="K50" authorId="1" shapeId="0" xr:uid="{030D5DAC-9513-45DB-B486-1E5E51508F75}">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AH54" authorId="2" shapeId="0" xr:uid="{00000000-0006-0000-0300-000011000000}">
      <text>
        <r>
          <rPr>
            <sz val="9"/>
            <color indexed="81"/>
            <rFont val="ＭＳ Ｐゴシック"/>
            <family val="3"/>
            <charset val="128"/>
          </rPr>
          <t xml:space="preserve">以下のように記入してください
</t>
        </r>
        <r>
          <rPr>
            <b/>
            <sz val="9"/>
            <color indexed="81"/>
            <rFont val="ＭＳ Ｐゴシック"/>
            <family val="3"/>
            <charset val="128"/>
          </rPr>
          <t>㈱都市居住評価センター（東京都港区）</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5" authorId="0" shapeId="0" xr:uid="{00000000-0006-0000-0400-000002000000}">
      <text>
        <r>
          <rPr>
            <sz val="9"/>
            <color indexed="81"/>
            <rFont val="ＭＳ Ｐ明朝"/>
            <family val="1"/>
            <charset val="128"/>
          </rPr>
          <t>建築主が法人等に所属する場合は、
所属先と氏名を記載してください。</t>
        </r>
      </text>
    </comment>
    <comment ref="K8" authorId="1" shapeId="0" xr:uid="{00000000-0006-0000-04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xr:uid="{3616F3C9-BF2F-4ED4-A89C-75EE4CA50605}">
      <text>
        <r>
          <rPr>
            <sz val="9"/>
            <color indexed="81"/>
            <rFont val="ＭＳ Ｐ明朝"/>
            <family val="1"/>
            <charset val="128"/>
          </rPr>
          <t>建築主が法人等に所属する場合は、
所属先と氏名を記載してください。</t>
        </r>
      </text>
    </comment>
    <comment ref="K14" authorId="1" shapeId="0" xr:uid="{00000000-0006-0000-0400-000005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xr:uid="{ED78AAA0-7FD2-41D2-A5F9-22414D02F212}">
      <text>
        <r>
          <rPr>
            <sz val="9"/>
            <color indexed="81"/>
            <rFont val="ＭＳ Ｐ明朝"/>
            <family val="1"/>
            <charset val="128"/>
          </rPr>
          <t>建築主が法人等に所属する場合は、
所属先と氏名を記載してください。</t>
        </r>
      </text>
    </comment>
    <comment ref="K20" authorId="1" shapeId="0" xr:uid="{00000000-0006-0000-0400-000007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xr:uid="{1D2F90B7-D75F-4B51-B0E3-D5D605DC6C16}">
      <text>
        <r>
          <rPr>
            <sz val="9"/>
            <color indexed="81"/>
            <rFont val="ＭＳ Ｐ明朝"/>
            <family val="1"/>
            <charset val="128"/>
          </rPr>
          <t>建築主が法人等に所属する場合は、
所属先と氏名を記載してください。</t>
        </r>
      </text>
    </comment>
    <comment ref="K26" authorId="1" shapeId="0" xr:uid="{00000000-0006-0000-0400-000009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xr:uid="{81E8189A-0AE1-44C5-943F-6A9832AC6254}">
      <text>
        <r>
          <rPr>
            <sz val="9"/>
            <color indexed="81"/>
            <rFont val="ＭＳ Ｐ明朝"/>
            <family val="1"/>
            <charset val="128"/>
          </rPr>
          <t>建築主が法人等に所属する場合は、
所属先と氏名を記載してください。</t>
        </r>
      </text>
    </comment>
    <comment ref="K32" authorId="1" shapeId="0" xr:uid="{00000000-0006-0000-0400-00000B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xr:uid="{FA88DB0E-B57C-4F6B-8D59-AE0D74EC2841}">
      <text>
        <r>
          <rPr>
            <sz val="9"/>
            <color indexed="81"/>
            <rFont val="ＭＳ Ｐ明朝"/>
            <family val="1"/>
            <charset val="128"/>
          </rPr>
          <t>建築主が法人等に所属する場合は、
所属先と氏名を記載してください。</t>
        </r>
      </text>
    </comment>
    <comment ref="K38" authorId="1" shapeId="0" xr:uid="{00000000-0006-0000-0400-00000D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xr:uid="{BD334CFE-8698-4B02-BF84-A43F0F64F9CA}">
      <text>
        <r>
          <rPr>
            <sz val="9"/>
            <color indexed="81"/>
            <rFont val="ＭＳ Ｐ明朝"/>
            <family val="1"/>
            <charset val="128"/>
          </rPr>
          <t>建築主が法人等に所属する場合は、
所属先と氏名を記載してください。</t>
        </r>
      </text>
    </comment>
    <comment ref="K44" authorId="1" shapeId="0" xr:uid="{00000000-0006-0000-0400-00000F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株式会社都市居住評価センター</author>
  </authors>
  <commentList>
    <comment ref="K6" authorId="0" shapeId="0" xr:uid="{4FFA0CBD-BB24-4723-96CB-087649616CE9}">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K8" authorId="0" shapeId="0" xr:uid="{1D1D1753-B864-4D18-88B0-1008A58646B1}">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K12" authorId="0" shapeId="0" xr:uid="{AEC8ED06-94F8-4F16-8214-93512C2E8335}">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K14" authorId="0" shapeId="0" xr:uid="{24E275C0-1828-4300-B5A6-DE5CEB840CBF}">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0" authorId="1" shapeId="0" xr:uid="{00000000-0006-0000-0500-00000B000000}">
      <text>
        <r>
          <rPr>
            <sz val="9"/>
            <color indexed="81"/>
            <rFont val="ＭＳ Ｐ明朝"/>
            <family val="1"/>
            <charset val="128"/>
          </rPr>
          <t>クリックして、黒ボタンの
該当する項目を選択して下さい。</t>
        </r>
      </text>
    </comment>
    <comment ref="L22" authorId="1" shapeId="0" xr:uid="{00000000-0006-0000-0500-00000C000000}">
      <text>
        <r>
          <rPr>
            <sz val="9"/>
            <color indexed="81"/>
            <rFont val="ＭＳ Ｐ明朝"/>
            <family val="1"/>
            <charset val="128"/>
          </rPr>
          <t>クリックして、黒ボタンの
該当する項目を選択して下さい。</t>
        </r>
      </text>
    </comment>
    <comment ref="K25" authorId="0" shapeId="0" xr:uid="{00000000-0006-0000-0500-00000D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9" authorId="1" shapeId="0" xr:uid="{B71EBB5E-7B5D-4CEA-8389-0BBB2F0F30BA}">
      <text>
        <r>
          <rPr>
            <sz val="9"/>
            <color indexed="81"/>
            <rFont val="ＭＳ Ｐ明朝"/>
            <family val="1"/>
            <charset val="128"/>
          </rPr>
          <t>クリックして、黒ボタンの
該当する項目を選択して下さい。</t>
        </r>
      </text>
    </comment>
    <comment ref="L31" authorId="1" shapeId="0" xr:uid="{A618DAA6-6E36-4C34-83B5-8C77DF560A51}">
      <text>
        <r>
          <rPr>
            <sz val="9"/>
            <color indexed="81"/>
            <rFont val="ＭＳ Ｐ明朝"/>
            <family val="1"/>
            <charset val="128"/>
          </rPr>
          <t>クリックして、黒ボタンの
該当する項目を選択して下さい。</t>
        </r>
      </text>
    </comment>
    <comment ref="K34" authorId="0" shapeId="0" xr:uid="{338B60EE-E20E-4762-9452-32B70EDE968F}">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38" authorId="1" shapeId="0" xr:uid="{2B961130-2269-47F2-A027-61A4DFC7CC02}">
      <text>
        <r>
          <rPr>
            <sz val="9"/>
            <color indexed="81"/>
            <rFont val="ＭＳ Ｐ明朝"/>
            <family val="1"/>
            <charset val="128"/>
          </rPr>
          <t>クリックして、黒ボタンの
該当する項目を選択して下さい。</t>
        </r>
      </text>
    </comment>
    <comment ref="L40" authorId="1" shapeId="0" xr:uid="{97E08E07-2C3D-471D-925F-8F414628CB34}">
      <text>
        <r>
          <rPr>
            <sz val="9"/>
            <color indexed="81"/>
            <rFont val="ＭＳ Ｐ明朝"/>
            <family val="1"/>
            <charset val="128"/>
          </rPr>
          <t>クリックして、黒ボタンの
該当する項目を選択して下さい。</t>
        </r>
      </text>
    </comment>
    <comment ref="K43" authorId="0" shapeId="0" xr:uid="{2FDCABAF-61DA-44BA-B610-D4B3C5348FA3}">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47" authorId="1" shapeId="0" xr:uid="{302539EE-62FF-45EC-AA10-B6BA08312655}">
      <text>
        <r>
          <rPr>
            <sz val="9"/>
            <color indexed="81"/>
            <rFont val="ＭＳ Ｐ明朝"/>
            <family val="1"/>
            <charset val="128"/>
          </rPr>
          <t>クリックして、黒ボタンの
該当する項目を選択して下さい。</t>
        </r>
      </text>
    </comment>
    <comment ref="L49" authorId="1" shapeId="0" xr:uid="{B019A622-8745-4487-82FE-3B9E689CC43C}">
      <text>
        <r>
          <rPr>
            <sz val="9"/>
            <color indexed="81"/>
            <rFont val="ＭＳ Ｐ明朝"/>
            <family val="1"/>
            <charset val="128"/>
          </rPr>
          <t>クリックして、黒ボタンの
該当する項目を選択して下さい。</t>
        </r>
      </text>
    </comment>
    <comment ref="K52" authorId="0" shapeId="0" xr:uid="{D1C42EE1-3717-4FF1-9E69-EF119B0164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L6" authorId="0" shapeId="0" xr:uid="{00000000-0006-0000-0B00-000001000000}">
      <text>
        <r>
          <rPr>
            <sz val="9"/>
            <color indexed="81"/>
            <rFont val="ＭＳ Ｐゴシック"/>
            <family val="3"/>
            <charset val="128"/>
          </rPr>
          <t>このセルをクリックすると選択肢を表示することができます。
該当するときは、「■」を選択して下さい。</t>
        </r>
      </text>
    </comment>
    <comment ref="T6" authorId="0" shapeId="0" xr:uid="{00000000-0006-0000-0B00-000002000000}">
      <text>
        <r>
          <rPr>
            <sz val="9"/>
            <color indexed="81"/>
            <rFont val="ＭＳ Ｐゴシック"/>
            <family val="3"/>
            <charset val="128"/>
          </rPr>
          <t>このセルをクリックすると選択肢を表示することができます。
該当するときは、「■」を選択して下さい。</t>
        </r>
      </text>
    </comment>
    <comment ref="AB6" authorId="0" shapeId="0" xr:uid="{00000000-0006-0000-0B00-000003000000}">
      <text>
        <r>
          <rPr>
            <sz val="9"/>
            <color indexed="81"/>
            <rFont val="ＭＳ Ｐゴシック"/>
            <family val="3"/>
            <charset val="128"/>
          </rPr>
          <t>このセルをクリックすると選択肢を表示することができます。
該当するときは、「■」を選択して下さい。</t>
        </r>
      </text>
    </comment>
    <comment ref="L7" authorId="0" shapeId="0" xr:uid="{00000000-0006-0000-0B00-000004000000}">
      <text>
        <r>
          <rPr>
            <sz val="9"/>
            <color indexed="81"/>
            <rFont val="ＭＳ Ｐゴシック"/>
            <family val="3"/>
            <charset val="128"/>
          </rPr>
          <t>このセルをクリックすると選択肢を表示することができます。
該当するときは、「■」を選択して下さい。</t>
        </r>
      </text>
    </comment>
    <comment ref="T7" authorId="0" shapeId="0" xr:uid="{00000000-0006-0000-0B00-000005000000}">
      <text>
        <r>
          <rPr>
            <sz val="9"/>
            <color indexed="81"/>
            <rFont val="ＭＳ Ｐゴシック"/>
            <family val="3"/>
            <charset val="128"/>
          </rPr>
          <t>このセルをクリックすると選択肢を表示することができます。
該当するときは、「■」を選択して下さい。</t>
        </r>
      </text>
    </comment>
    <comment ref="AB7" authorId="0" shapeId="0" xr:uid="{00000000-0006-0000-0B00-000006000000}">
      <text>
        <r>
          <rPr>
            <sz val="9"/>
            <color indexed="81"/>
            <rFont val="ＭＳ Ｐゴシック"/>
            <family val="3"/>
            <charset val="128"/>
          </rPr>
          <t>このセルをクリックすると選択肢を表示することができます。
該当するときは、「■」を選択して下さい。</t>
        </r>
      </text>
    </comment>
    <comment ref="J8" authorId="0" shapeId="0" xr:uid="{00000000-0006-0000-0B00-000007000000}">
      <text>
        <r>
          <rPr>
            <sz val="9"/>
            <color indexed="81"/>
            <rFont val="ＭＳ Ｐゴシック"/>
            <family val="3"/>
            <charset val="128"/>
          </rPr>
          <t>このセルをクリックすると選択肢を表示することができます。
該当するときは、「■」を選択して下さい。</t>
        </r>
      </text>
    </comment>
    <comment ref="Z8" authorId="0" shapeId="0" xr:uid="{00000000-0006-0000-0B00-000008000000}">
      <text>
        <r>
          <rPr>
            <sz val="9"/>
            <color indexed="81"/>
            <rFont val="ＭＳ Ｐゴシック"/>
            <family val="3"/>
            <charset val="128"/>
          </rPr>
          <t>このセルをクリックすると選択肢を表示することができます。
該当するときは、「■」を選択して下さい。</t>
        </r>
      </text>
    </comment>
    <comment ref="L10" authorId="0" shapeId="0" xr:uid="{00000000-0006-0000-0B00-000009000000}">
      <text>
        <r>
          <rPr>
            <sz val="9"/>
            <color indexed="81"/>
            <rFont val="ＭＳ Ｐゴシック"/>
            <family val="3"/>
            <charset val="128"/>
          </rPr>
          <t>このセルをクリックすると選択肢を表示することができます。
該当するときは、「■」を選択して下さい。</t>
        </r>
      </text>
    </comment>
    <comment ref="T10" authorId="0" shapeId="0" xr:uid="{00000000-0006-0000-0B00-00000A000000}">
      <text>
        <r>
          <rPr>
            <sz val="9"/>
            <color indexed="81"/>
            <rFont val="ＭＳ Ｐゴシック"/>
            <family val="3"/>
            <charset val="128"/>
          </rPr>
          <t>このセルをクリックすると選択肢を表示することができます。
該当するときは、「■」を選択して下さい。</t>
        </r>
      </text>
    </comment>
    <comment ref="AB10" authorId="0" shapeId="0" xr:uid="{00000000-0006-0000-0B00-00000B000000}">
      <text>
        <r>
          <rPr>
            <sz val="9"/>
            <color indexed="81"/>
            <rFont val="ＭＳ Ｐゴシック"/>
            <family val="3"/>
            <charset val="128"/>
          </rPr>
          <t>このセルをクリックすると選択肢を表示することができます。
該当するときは、「■」を選択して下さい。</t>
        </r>
      </text>
    </comment>
    <comment ref="L11" authorId="0" shapeId="0" xr:uid="{00000000-0006-0000-0B00-00000C000000}">
      <text>
        <r>
          <rPr>
            <sz val="9"/>
            <color indexed="81"/>
            <rFont val="ＭＳ Ｐゴシック"/>
            <family val="3"/>
            <charset val="128"/>
          </rPr>
          <t>このセルをクリックすると選択肢を表示することができます。
該当するときは、「■」を選択して下さい。</t>
        </r>
      </text>
    </comment>
    <comment ref="T11" authorId="0" shapeId="0" xr:uid="{00000000-0006-0000-0B00-00000D000000}">
      <text>
        <r>
          <rPr>
            <sz val="9"/>
            <color indexed="81"/>
            <rFont val="ＭＳ Ｐゴシック"/>
            <family val="3"/>
            <charset val="128"/>
          </rPr>
          <t>このセルをクリックすると選択肢を表示することができます。
該当するときは、「■」を選択して下さい。</t>
        </r>
      </text>
    </comment>
    <comment ref="AB11" authorId="0" shapeId="0" xr:uid="{00000000-0006-0000-0B00-00000E000000}">
      <text>
        <r>
          <rPr>
            <sz val="9"/>
            <color indexed="81"/>
            <rFont val="ＭＳ Ｐゴシック"/>
            <family val="3"/>
            <charset val="128"/>
          </rPr>
          <t>このセルをクリックすると選択肢を表示することができます。
該当するときは、「■」を選択して下さい。</t>
        </r>
      </text>
    </comment>
    <comment ref="J12" authorId="0" shapeId="0" xr:uid="{00000000-0006-0000-0B00-00000F000000}">
      <text>
        <r>
          <rPr>
            <sz val="9"/>
            <color indexed="81"/>
            <rFont val="ＭＳ Ｐゴシック"/>
            <family val="3"/>
            <charset val="128"/>
          </rPr>
          <t>このセルをクリックすると選択肢を表示することができます。
該当するときは、「■」を選択して下さい。</t>
        </r>
      </text>
    </comment>
    <comment ref="Z12" authorId="0" shapeId="0" xr:uid="{00000000-0006-0000-0B00-000010000000}">
      <text>
        <r>
          <rPr>
            <sz val="9"/>
            <color indexed="81"/>
            <rFont val="ＭＳ Ｐゴシック"/>
            <family val="3"/>
            <charset val="128"/>
          </rPr>
          <t>このセルをクリックすると選択肢を表示することができます。
該当するときは、「■」を選択して下さい。</t>
        </r>
      </text>
    </comment>
    <comment ref="L15" authorId="0" shapeId="0" xr:uid="{00000000-0006-0000-0B00-000011000000}">
      <text>
        <r>
          <rPr>
            <sz val="9"/>
            <color indexed="81"/>
            <rFont val="ＭＳ Ｐ明朝"/>
            <family val="1"/>
            <charset val="128"/>
          </rPr>
          <t>このセルをクリックすると選択肢を表示することができます。
該当するときは、「■」を選択して下さい。</t>
        </r>
      </text>
    </comment>
    <comment ref="O15" authorId="0" shapeId="0" xr:uid="{00000000-0006-0000-0B00-000012000000}">
      <text>
        <r>
          <rPr>
            <sz val="9"/>
            <color indexed="81"/>
            <rFont val="ＭＳ Ｐ明朝"/>
            <family val="1"/>
            <charset val="128"/>
          </rPr>
          <t>このセルをクリックすると選択肢を表示することができます。
該当するときは、「■」を選択して下さい。</t>
        </r>
      </text>
    </comment>
    <comment ref="L16" authorId="0" shapeId="0" xr:uid="{00000000-0006-0000-0B00-000013000000}">
      <text>
        <r>
          <rPr>
            <sz val="9"/>
            <color indexed="81"/>
            <rFont val="ＭＳ Ｐゴシック"/>
            <family val="3"/>
            <charset val="128"/>
          </rPr>
          <t>このセルをクリックすると選択肢を表示することができます。
該当するときは、「■」を選択して下さい。</t>
        </r>
      </text>
    </comment>
    <comment ref="T16" authorId="0" shapeId="0" xr:uid="{00000000-0006-0000-0B00-000014000000}">
      <text>
        <r>
          <rPr>
            <sz val="9"/>
            <color indexed="81"/>
            <rFont val="ＭＳ Ｐゴシック"/>
            <family val="3"/>
            <charset val="128"/>
          </rPr>
          <t>このセルをクリックすると選択肢を表示することができます。
該当するときは、「■」を選択して下さい。</t>
        </r>
      </text>
    </comment>
    <comment ref="AB16" authorId="0" shapeId="0" xr:uid="{00000000-0006-0000-0B00-000015000000}">
      <text>
        <r>
          <rPr>
            <sz val="9"/>
            <color indexed="81"/>
            <rFont val="ＭＳ Ｐゴシック"/>
            <family val="3"/>
            <charset val="128"/>
          </rPr>
          <t>このセルをクリックすると選択肢を表示することができます。
該当するときは、「■」を選択して下さい。</t>
        </r>
      </text>
    </comment>
    <comment ref="L17" authorId="0" shapeId="0" xr:uid="{00000000-0006-0000-0B00-000016000000}">
      <text>
        <r>
          <rPr>
            <sz val="9"/>
            <color indexed="81"/>
            <rFont val="ＭＳ Ｐゴシック"/>
            <family val="3"/>
            <charset val="128"/>
          </rPr>
          <t>このセルをクリックすると選択肢を表示することができます。
該当するときは、「■」を選択して下さい。</t>
        </r>
      </text>
    </comment>
    <comment ref="T17" authorId="0" shapeId="0" xr:uid="{00000000-0006-0000-0B00-000017000000}">
      <text>
        <r>
          <rPr>
            <sz val="9"/>
            <color indexed="81"/>
            <rFont val="ＭＳ Ｐゴシック"/>
            <family val="3"/>
            <charset val="128"/>
          </rPr>
          <t>このセルをクリックすると選択肢を表示することができます。
該当するときは、「■」を選択して下さい。</t>
        </r>
      </text>
    </comment>
    <comment ref="AB17" authorId="0" shapeId="0" xr:uid="{00000000-0006-0000-0B00-000018000000}">
      <text>
        <r>
          <rPr>
            <sz val="9"/>
            <color indexed="81"/>
            <rFont val="ＭＳ Ｐゴシック"/>
            <family val="3"/>
            <charset val="128"/>
          </rPr>
          <t>このセルをクリックすると選択肢を表示することができます。
該当するときは、「■」を選択して下さい。</t>
        </r>
      </text>
    </comment>
    <comment ref="J18" authorId="0" shapeId="0" xr:uid="{00000000-0006-0000-0B00-000019000000}">
      <text>
        <r>
          <rPr>
            <sz val="9"/>
            <color indexed="81"/>
            <rFont val="ＭＳ Ｐゴシック"/>
            <family val="3"/>
            <charset val="128"/>
          </rPr>
          <t>このセルをクリックすると選択肢を表示することができます。
該当するときは、「■」を選択して下さい。</t>
        </r>
      </text>
    </comment>
    <comment ref="Z18" authorId="0" shapeId="0" xr:uid="{00000000-0006-0000-0B00-00001A000000}">
      <text>
        <r>
          <rPr>
            <sz val="9"/>
            <color indexed="81"/>
            <rFont val="ＭＳ Ｐゴシック"/>
            <family val="3"/>
            <charset val="128"/>
          </rPr>
          <t>このセルをクリックすると選択肢を表示することができます。
該当するときは、「■」を選択して下さい。</t>
        </r>
      </text>
    </comment>
    <comment ref="L20" authorId="0" shapeId="0" xr:uid="{00000000-0006-0000-0B00-00001B000000}">
      <text>
        <r>
          <rPr>
            <sz val="9"/>
            <color indexed="81"/>
            <rFont val="ＭＳ Ｐ明朝"/>
            <family val="1"/>
            <charset val="128"/>
          </rPr>
          <t>このセルをクリックすると選択肢を表示することができます。
該当するときは、「■」を選択して下さい。</t>
        </r>
      </text>
    </comment>
    <comment ref="O20" authorId="0" shapeId="0" xr:uid="{00000000-0006-0000-0B00-00001C000000}">
      <text>
        <r>
          <rPr>
            <sz val="9"/>
            <color indexed="81"/>
            <rFont val="ＭＳ Ｐ明朝"/>
            <family val="1"/>
            <charset val="128"/>
          </rPr>
          <t>このセルをクリックすると選択肢を表示することができます。
該当するときは、「■」を選択して下さい。</t>
        </r>
      </text>
    </comment>
    <comment ref="L21" authorId="0" shapeId="0" xr:uid="{00000000-0006-0000-0B00-00001D000000}">
      <text>
        <r>
          <rPr>
            <sz val="9"/>
            <color indexed="81"/>
            <rFont val="ＭＳ Ｐゴシック"/>
            <family val="3"/>
            <charset val="128"/>
          </rPr>
          <t>このセルをクリックすると選択肢を表示することができます。
該当するときは、「■」を選択して下さい。</t>
        </r>
      </text>
    </comment>
    <comment ref="T21" authorId="0" shapeId="0" xr:uid="{00000000-0006-0000-0B00-00001E000000}">
      <text>
        <r>
          <rPr>
            <sz val="9"/>
            <color indexed="81"/>
            <rFont val="ＭＳ Ｐゴシック"/>
            <family val="3"/>
            <charset val="128"/>
          </rPr>
          <t>このセルをクリックすると選択肢を表示することができます。
該当するときは、「■」を選択して下さい。</t>
        </r>
      </text>
    </comment>
    <comment ref="AB21" authorId="0" shapeId="0" xr:uid="{00000000-0006-0000-0B00-00001F000000}">
      <text>
        <r>
          <rPr>
            <sz val="9"/>
            <color indexed="81"/>
            <rFont val="ＭＳ Ｐゴシック"/>
            <family val="3"/>
            <charset val="128"/>
          </rPr>
          <t>このセルをクリックすると選択肢を表示することができます。
該当するときは、「■」を選択して下さい。</t>
        </r>
      </text>
    </comment>
    <comment ref="L22" authorId="0" shapeId="0" xr:uid="{00000000-0006-0000-0B00-000020000000}">
      <text>
        <r>
          <rPr>
            <sz val="9"/>
            <color indexed="81"/>
            <rFont val="ＭＳ Ｐゴシック"/>
            <family val="3"/>
            <charset val="128"/>
          </rPr>
          <t>このセルをクリックすると選択肢を表示することができます。
該当するときは、「■」を選択して下さい。</t>
        </r>
      </text>
    </comment>
    <comment ref="T22" authorId="0" shapeId="0" xr:uid="{00000000-0006-0000-0B00-000021000000}">
      <text>
        <r>
          <rPr>
            <sz val="9"/>
            <color indexed="81"/>
            <rFont val="ＭＳ Ｐゴシック"/>
            <family val="3"/>
            <charset val="128"/>
          </rPr>
          <t>このセルをクリックすると選択肢を表示することができます。
該当するときは、「■」を選択して下さい。</t>
        </r>
      </text>
    </comment>
    <comment ref="AB22" authorId="0" shapeId="0" xr:uid="{00000000-0006-0000-0B00-000022000000}">
      <text>
        <r>
          <rPr>
            <sz val="9"/>
            <color indexed="81"/>
            <rFont val="ＭＳ Ｐゴシック"/>
            <family val="3"/>
            <charset val="128"/>
          </rPr>
          <t>このセルをクリックすると選択肢を表示することができます。
該当するときは、「■」を選択して下さい。</t>
        </r>
      </text>
    </comment>
    <comment ref="J23" authorId="0" shapeId="0" xr:uid="{00000000-0006-0000-0B00-000023000000}">
      <text>
        <r>
          <rPr>
            <sz val="9"/>
            <color indexed="81"/>
            <rFont val="ＭＳ Ｐゴシック"/>
            <family val="3"/>
            <charset val="128"/>
          </rPr>
          <t>このセルをクリックすると選択肢を表示することができます。
該当するときは、「■」を選択して下さい。</t>
        </r>
      </text>
    </comment>
    <comment ref="Z23" authorId="0" shapeId="0" xr:uid="{00000000-0006-0000-0B00-000024000000}">
      <text>
        <r>
          <rPr>
            <sz val="9"/>
            <color indexed="81"/>
            <rFont val="ＭＳ Ｐゴシック"/>
            <family val="3"/>
            <charset val="128"/>
          </rPr>
          <t>このセルをクリックすると選択肢を表示することができます。
該当するときは、「■」を選択して下さい。</t>
        </r>
      </text>
    </comment>
    <comment ref="L26" authorId="0" shapeId="0" xr:uid="{00000000-0006-0000-0B00-000025000000}">
      <text>
        <r>
          <rPr>
            <sz val="9"/>
            <color indexed="81"/>
            <rFont val="ＭＳ Ｐ明朝"/>
            <family val="1"/>
            <charset val="128"/>
          </rPr>
          <t>このセルをクリックすると選択肢を表示することができます。
該当するときは、「■」を選択して下さい。</t>
        </r>
      </text>
    </comment>
    <comment ref="O26" authorId="0" shapeId="0" xr:uid="{00000000-0006-0000-0B00-000026000000}">
      <text>
        <r>
          <rPr>
            <sz val="9"/>
            <color indexed="81"/>
            <rFont val="ＭＳ Ｐ明朝"/>
            <family val="1"/>
            <charset val="128"/>
          </rPr>
          <t>このセルをクリックすると選択肢を表示することができます。
該当するときは、「■」を選択して下さい。</t>
        </r>
      </text>
    </comment>
    <comment ref="J27" authorId="0" shapeId="0" xr:uid="{00000000-0006-0000-0B00-000027000000}">
      <text>
        <r>
          <rPr>
            <sz val="9"/>
            <color indexed="81"/>
            <rFont val="ＭＳ Ｐゴシック"/>
            <family val="3"/>
            <charset val="128"/>
          </rPr>
          <t>このセルをクリックすると選択肢を表示することができます。
該当するときは、「■」を選択して下さい。</t>
        </r>
      </text>
    </comment>
    <comment ref="Z27" authorId="0" shapeId="0" xr:uid="{00000000-0006-0000-0B00-000028000000}">
      <text>
        <r>
          <rPr>
            <sz val="9"/>
            <color indexed="81"/>
            <rFont val="ＭＳ Ｐゴシック"/>
            <family val="3"/>
            <charset val="128"/>
          </rPr>
          <t>このセルをクリックすると選択肢を表示することができます。
該当するときは、「■」を選択して下さい。</t>
        </r>
      </text>
    </comment>
    <comment ref="L29" authorId="0" shapeId="0" xr:uid="{00000000-0006-0000-0B00-000029000000}">
      <text>
        <r>
          <rPr>
            <sz val="9"/>
            <color indexed="81"/>
            <rFont val="ＭＳ Ｐ明朝"/>
            <family val="1"/>
            <charset val="128"/>
          </rPr>
          <t>このセルをクリックすると選択肢を表示することができます。
該当するときは、「■」を選択して下さい。</t>
        </r>
      </text>
    </comment>
    <comment ref="O29" authorId="0" shapeId="0" xr:uid="{00000000-0006-0000-0B00-00002A000000}">
      <text>
        <r>
          <rPr>
            <sz val="9"/>
            <color indexed="81"/>
            <rFont val="ＭＳ Ｐ明朝"/>
            <family val="1"/>
            <charset val="128"/>
          </rPr>
          <t>このセルをクリックすると選択肢を表示することができます。
該当するときは、「■」を選択して下さい。</t>
        </r>
      </text>
    </comment>
    <comment ref="J30" authorId="0" shapeId="0" xr:uid="{00000000-0006-0000-0B00-00002B000000}">
      <text>
        <r>
          <rPr>
            <sz val="9"/>
            <color indexed="81"/>
            <rFont val="ＭＳ Ｐゴシック"/>
            <family val="3"/>
            <charset val="128"/>
          </rPr>
          <t>このセルをクリックすると選択肢を表示することができます。
該当するときは、「■」を選択して下さい。</t>
        </r>
      </text>
    </comment>
    <comment ref="Z30" authorId="0" shapeId="0" xr:uid="{00000000-0006-0000-0B00-00002C000000}">
      <text>
        <r>
          <rPr>
            <sz val="9"/>
            <color indexed="81"/>
            <rFont val="ＭＳ Ｐゴシック"/>
            <family val="3"/>
            <charset val="128"/>
          </rPr>
          <t>このセルをクリックすると選択肢を表示することができます。
該当するときは、「■」を選択して下さい。</t>
        </r>
      </text>
    </comment>
    <comment ref="L39" authorId="0" shapeId="0" xr:uid="{00000000-0006-0000-0B00-000030000000}">
      <text>
        <r>
          <rPr>
            <sz val="9"/>
            <color indexed="81"/>
            <rFont val="ＭＳ Ｐ明朝"/>
            <family val="1"/>
            <charset val="128"/>
          </rPr>
          <t>このセルをクリックすると選択肢を表示することができます。
該当するときは、「■」を選択して下さい。</t>
        </r>
      </text>
    </comment>
    <comment ref="O39" authorId="0" shapeId="0" xr:uid="{00000000-0006-0000-0B00-000031000000}">
      <text>
        <r>
          <rPr>
            <sz val="9"/>
            <color indexed="81"/>
            <rFont val="ＭＳ Ｐ明朝"/>
            <family val="1"/>
            <charset val="128"/>
          </rPr>
          <t>このセルをクリックすると選択肢を表示することができます。
該当するときは、「■」を選択して下さい。</t>
        </r>
      </text>
    </comment>
  </commentList>
</comments>
</file>

<file path=xl/sharedStrings.xml><?xml version="1.0" encoding="utf-8"?>
<sst xmlns="http://schemas.openxmlformats.org/spreadsheetml/2006/main" count="1670" uniqueCount="458">
  <si>
    <t>建築主等の概要</t>
    <rPh sb="0" eb="2">
      <t>ケンチク</t>
    </rPh>
    <rPh sb="2" eb="3">
      <t>シュ</t>
    </rPh>
    <rPh sb="3" eb="4">
      <t>トウ</t>
    </rPh>
    <rPh sb="5" eb="7">
      <t>ガイヨウ</t>
    </rPh>
    <phoneticPr fontId="5"/>
  </si>
  <si>
    <t xml:space="preserve"> 【1.建築主】</t>
    <rPh sb="4" eb="6">
      <t>ケンチク</t>
    </rPh>
    <rPh sb="6" eb="7">
      <t>シュ</t>
    </rPh>
    <phoneticPr fontId="5"/>
  </si>
  <si>
    <t>【ｲ.氏名のﾌﾘｶﾞﾅ】</t>
    <rPh sb="3" eb="5">
      <t>シメイ</t>
    </rPh>
    <phoneticPr fontId="5"/>
  </si>
  <si>
    <t>【ﾛ.氏名】</t>
    <rPh sb="3" eb="5">
      <t>シメイ</t>
    </rPh>
    <phoneticPr fontId="5"/>
  </si>
  <si>
    <t>【ﾊ.郵便番号】</t>
    <rPh sb="3" eb="5">
      <t>ユウビン</t>
    </rPh>
    <rPh sb="5" eb="7">
      <t>バンゴウ</t>
    </rPh>
    <phoneticPr fontId="5"/>
  </si>
  <si>
    <t xml:space="preserve"> 【2.代理者】</t>
    <rPh sb="4" eb="6">
      <t>ダイリ</t>
    </rPh>
    <rPh sb="6" eb="7">
      <t>シャ</t>
    </rPh>
    <phoneticPr fontId="5"/>
  </si>
  <si>
    <t>【ｲ.資格】</t>
    <rPh sb="3" eb="5">
      <t>シカク</t>
    </rPh>
    <phoneticPr fontId="5"/>
  </si>
  <si>
    <t>【ﾊ.建築士事務所名】</t>
    <rPh sb="3" eb="6">
      <t>ケンチクシ</t>
    </rPh>
    <rPh sb="6" eb="8">
      <t>ジム</t>
    </rPh>
    <rPh sb="8" eb="9">
      <t>ショ</t>
    </rPh>
    <rPh sb="9" eb="10">
      <t>メイ</t>
    </rPh>
    <phoneticPr fontId="5"/>
  </si>
  <si>
    <t>【ﾆ.郵便番号】</t>
    <rPh sb="3" eb="5">
      <t>ユウビン</t>
    </rPh>
    <rPh sb="5" eb="7">
      <t>バンゴウ</t>
    </rPh>
    <phoneticPr fontId="5"/>
  </si>
  <si>
    <t>【ﾍ.電話番号】</t>
    <rPh sb="3" eb="5">
      <t>デンワ</t>
    </rPh>
    <rPh sb="5" eb="7">
      <t>バンゴウ</t>
    </rPh>
    <phoneticPr fontId="5"/>
  </si>
  <si>
    <t>【ﾎ.電話番号】</t>
    <rPh sb="3" eb="5">
      <t>デンワ</t>
    </rPh>
    <rPh sb="5" eb="7">
      <t>バンゴウ</t>
    </rPh>
    <phoneticPr fontId="5"/>
  </si>
  <si>
    <t>号</t>
    <rPh sb="0" eb="1">
      <t>ゴウ</t>
    </rPh>
    <phoneticPr fontId="5"/>
  </si>
  <si>
    <t>建築士事務所</t>
    <rPh sb="0" eb="3">
      <t>ケンチクシ</t>
    </rPh>
    <rPh sb="3" eb="5">
      <t>ジム</t>
    </rPh>
    <rPh sb="5" eb="6">
      <t>ショ</t>
    </rPh>
    <phoneticPr fontId="5"/>
  </si>
  <si>
    <t>建築士</t>
    <rPh sb="0" eb="3">
      <t>ケンチクシ</t>
    </rPh>
    <phoneticPr fontId="5"/>
  </si>
  <si>
    <t>【ﾎ.所在地】</t>
    <rPh sb="3" eb="6">
      <t>ショザイチ</t>
    </rPh>
    <phoneticPr fontId="5"/>
  </si>
  <si>
    <t xml:space="preserve"> 【3.設計者】</t>
    <rPh sb="4" eb="6">
      <t>セッケイ</t>
    </rPh>
    <rPh sb="6" eb="7">
      <t>シャ</t>
    </rPh>
    <phoneticPr fontId="5"/>
  </si>
  <si>
    <t xml:space="preserve"> 【1.地名地番】</t>
    <rPh sb="4" eb="6">
      <t>チメイ</t>
    </rPh>
    <rPh sb="6" eb="8">
      <t>チバン</t>
    </rPh>
    <phoneticPr fontId="5"/>
  </si>
  <si>
    <t>年</t>
    <rPh sb="0" eb="1">
      <t>ネン</t>
    </rPh>
    <phoneticPr fontId="5"/>
  </si>
  <si>
    <t>月</t>
    <rPh sb="0" eb="1">
      <t>ツキ</t>
    </rPh>
    <phoneticPr fontId="5"/>
  </si>
  <si>
    <t>日</t>
    <rPh sb="0" eb="1">
      <t>ニチ</t>
    </rPh>
    <phoneticPr fontId="5"/>
  </si>
  <si>
    <t>設計者氏名</t>
    <rPh sb="0" eb="3">
      <t>セッケイシャ</t>
    </rPh>
    <rPh sb="3" eb="5">
      <t>シメイ</t>
    </rPh>
    <phoneticPr fontId="5"/>
  </si>
  <si>
    <t>住所</t>
    <rPh sb="0" eb="2">
      <t>ジュウショ</t>
    </rPh>
    <phoneticPr fontId="5"/>
  </si>
  <si>
    <t>受領</t>
    <rPh sb="0" eb="2">
      <t>ジュリョウ</t>
    </rPh>
    <phoneticPr fontId="5"/>
  </si>
  <si>
    <t>金額</t>
    <rPh sb="0" eb="2">
      <t>キンガク</t>
    </rPh>
    <phoneticPr fontId="5"/>
  </si>
  <si>
    <t>円</t>
    <rPh sb="0" eb="1">
      <t>エン</t>
    </rPh>
    <phoneticPr fontId="5"/>
  </si>
  <si>
    <t>（第二面）</t>
    <rPh sb="1" eb="2">
      <t>ダイ</t>
    </rPh>
    <rPh sb="2" eb="3">
      <t>ニ</t>
    </rPh>
    <rPh sb="3" eb="4">
      <t>メン</t>
    </rPh>
    <phoneticPr fontId="5"/>
  </si>
  <si>
    <t>（第三面）</t>
    <rPh sb="1" eb="2">
      <t>ダイ</t>
    </rPh>
    <rPh sb="2" eb="3">
      <t>３</t>
    </rPh>
    <rPh sb="3" eb="4">
      <t>メン</t>
    </rPh>
    <phoneticPr fontId="5"/>
  </si>
  <si>
    <t>□有</t>
  </si>
  <si>
    <t>□無</t>
  </si>
  <si>
    <t>□増築</t>
  </si>
  <si>
    <t>□改築</t>
  </si>
  <si>
    <t>【ﾆ.住所】</t>
  </si>
  <si>
    <t>　（その他の設計者）</t>
    <rPh sb="4" eb="5">
      <t>タ</t>
    </rPh>
    <rPh sb="6" eb="9">
      <t>セッケイシャ</t>
    </rPh>
    <phoneticPr fontId="5"/>
  </si>
  <si>
    <t>登録第</t>
    <rPh sb="0" eb="2">
      <t>トウロク</t>
    </rPh>
    <rPh sb="2" eb="3">
      <t>ダイ</t>
    </rPh>
    <phoneticPr fontId="5"/>
  </si>
  <si>
    <t>知事登録第</t>
    <rPh sb="0" eb="2">
      <t>チジ</t>
    </rPh>
    <rPh sb="2" eb="4">
      <t>トウロク</t>
    </rPh>
    <rPh sb="4" eb="5">
      <t>ダイ</t>
    </rPh>
    <phoneticPr fontId="5"/>
  </si>
  <si>
    <t>（</t>
    <phoneticPr fontId="5"/>
  </si>
  <si>
    <t>）</t>
    <phoneticPr fontId="5"/>
  </si>
  <si>
    <t>（注意）</t>
    <rPh sb="1" eb="3">
      <t>チュウイ</t>
    </rPh>
    <phoneticPr fontId="5"/>
  </si>
  <si>
    <t>　（代表となる設計者）</t>
    <phoneticPr fontId="5"/>
  </si>
  <si>
    <t>（</t>
    <phoneticPr fontId="5"/>
  </si>
  <si>
    <t>）</t>
    <phoneticPr fontId="5"/>
  </si>
  <si>
    <t>□未申請</t>
  </si>
  <si>
    <t>［建築主等に関する事項］</t>
    <rPh sb="1" eb="3">
      <t>ケンチク</t>
    </rPh>
    <rPh sb="3" eb="4">
      <t>シュ</t>
    </rPh>
    <rPh sb="4" eb="5">
      <t>トウ</t>
    </rPh>
    <rPh sb="6" eb="7">
      <t>カン</t>
    </rPh>
    <rPh sb="9" eb="11">
      <t>ジコウ</t>
    </rPh>
    <phoneticPr fontId="5"/>
  </si>
  <si>
    <t>【ﾄ.作成した設計図書】</t>
    <rPh sb="3" eb="5">
      <t>サクセイ</t>
    </rPh>
    <rPh sb="7" eb="10">
      <t>セッケイズ</t>
    </rPh>
    <rPh sb="10" eb="11">
      <t>ショ</t>
    </rPh>
    <phoneticPr fontId="5"/>
  </si>
  <si>
    <t xml:space="preserve"> 【4.確認の申請】</t>
    <rPh sb="4" eb="6">
      <t>カクニン</t>
    </rPh>
    <rPh sb="7" eb="9">
      <t>シンセイ</t>
    </rPh>
    <phoneticPr fontId="5"/>
  </si>
  <si>
    <t xml:space="preserve"> 【5.備考】</t>
    <rPh sb="4" eb="6">
      <t>ビコウ</t>
    </rPh>
    <phoneticPr fontId="5"/>
  </si>
  <si>
    <t>建築物エネルギー消費性能確保計画</t>
    <phoneticPr fontId="5"/>
  </si>
  <si>
    <t xml:space="preserve"> 【2.敷地面積】</t>
    <rPh sb="4" eb="6">
      <t>シキチ</t>
    </rPh>
    <rPh sb="6" eb="8">
      <t>メンセキ</t>
    </rPh>
    <phoneticPr fontId="5"/>
  </si>
  <si>
    <t xml:space="preserve"> 【3.建築面積】</t>
    <rPh sb="4" eb="6">
      <t>ケンチク</t>
    </rPh>
    <rPh sb="6" eb="8">
      <t>メンセキ</t>
    </rPh>
    <phoneticPr fontId="5"/>
  </si>
  <si>
    <t xml:space="preserve"> 【4.延べ面積】</t>
    <rPh sb="4" eb="5">
      <t>ノ</t>
    </rPh>
    <rPh sb="6" eb="8">
      <t>メンセキ</t>
    </rPh>
    <phoneticPr fontId="5"/>
  </si>
  <si>
    <t xml:space="preserve"> 【5.建築物の階数】</t>
    <rPh sb="4" eb="7">
      <t>ケンチクブツ</t>
    </rPh>
    <rPh sb="8" eb="10">
      <t>カイスウ</t>
    </rPh>
    <phoneticPr fontId="5"/>
  </si>
  <si>
    <t>（地上）</t>
    <rPh sb="1" eb="3">
      <t>チジョウ</t>
    </rPh>
    <phoneticPr fontId="5"/>
  </si>
  <si>
    <t>階</t>
    <rPh sb="0" eb="1">
      <t>カイ</t>
    </rPh>
    <phoneticPr fontId="5"/>
  </si>
  <si>
    <t>（地下）</t>
    <rPh sb="1" eb="3">
      <t>チカ</t>
    </rPh>
    <phoneticPr fontId="5"/>
  </si>
  <si>
    <t xml:space="preserve"> 【6.建築物の用途】</t>
    <rPh sb="4" eb="7">
      <t>ケンチクブツ</t>
    </rPh>
    <rPh sb="8" eb="10">
      <t>ヨウト</t>
    </rPh>
    <phoneticPr fontId="5"/>
  </si>
  <si>
    <t xml:space="preserve"> 【7.工事種別】</t>
    <rPh sb="4" eb="6">
      <t>コウジ</t>
    </rPh>
    <rPh sb="6" eb="8">
      <t>シュベツ</t>
    </rPh>
    <phoneticPr fontId="5"/>
  </si>
  <si>
    <t xml:space="preserve"> 【8.構造】</t>
    <rPh sb="4" eb="6">
      <t>コウゾウ</t>
    </rPh>
    <phoneticPr fontId="5"/>
  </si>
  <si>
    <t xml:space="preserve"> 【9.該当する地域の区分】</t>
    <rPh sb="4" eb="6">
      <t>ガイトウ</t>
    </rPh>
    <rPh sb="8" eb="10">
      <t>チイキ</t>
    </rPh>
    <rPh sb="11" eb="13">
      <t>クブン</t>
    </rPh>
    <phoneticPr fontId="5"/>
  </si>
  <si>
    <t>地域</t>
    <rPh sb="0" eb="2">
      <t>チイキ</t>
    </rPh>
    <phoneticPr fontId="5"/>
  </si>
  <si>
    <t xml:space="preserve"> 【10.工事着手予定年月日】</t>
    <rPh sb="5" eb="7">
      <t>コウジ</t>
    </rPh>
    <rPh sb="7" eb="9">
      <t>チャクシュ</t>
    </rPh>
    <rPh sb="9" eb="11">
      <t>ヨテイ</t>
    </rPh>
    <rPh sb="11" eb="14">
      <t>ネンガッピ</t>
    </rPh>
    <phoneticPr fontId="5"/>
  </si>
  <si>
    <t xml:space="preserve"> 【12.備考】</t>
    <rPh sb="5" eb="7">
      <t>ビコウ</t>
    </rPh>
    <phoneticPr fontId="5"/>
  </si>
  <si>
    <t xml:space="preserve"> 【1.非住宅部分の用途】</t>
    <rPh sb="4" eb="5">
      <t>ヒ</t>
    </rPh>
    <rPh sb="5" eb="7">
      <t>ジュウタク</t>
    </rPh>
    <rPh sb="7" eb="9">
      <t>ブブン</t>
    </rPh>
    <rPh sb="10" eb="12">
      <t>ヨウト</t>
    </rPh>
    <phoneticPr fontId="5"/>
  </si>
  <si>
    <t>全体</t>
    <rPh sb="0" eb="2">
      <t>ゼンタイ</t>
    </rPh>
    <phoneticPr fontId="5"/>
  </si>
  <si>
    <t>増築部分</t>
    <rPh sb="0" eb="2">
      <t>ゾウチク</t>
    </rPh>
    <rPh sb="2" eb="4">
      <t>ブブン</t>
    </rPh>
    <phoneticPr fontId="5"/>
  </si>
  <si>
    <t>改築部分</t>
    <rPh sb="0" eb="2">
      <t>カイチク</t>
    </rPh>
    <rPh sb="2" eb="4">
      <t>ブブン</t>
    </rPh>
    <phoneticPr fontId="5"/>
  </si>
  <si>
    <t>GJ/年</t>
    <phoneticPr fontId="5"/>
  </si>
  <si>
    <t>戸</t>
    <rPh sb="0" eb="1">
      <t>ト</t>
    </rPh>
    <phoneticPr fontId="5"/>
  </si>
  <si>
    <t>［住戸に関する事項］</t>
    <rPh sb="1" eb="3">
      <t>ジュウコ</t>
    </rPh>
    <rPh sb="4" eb="5">
      <t>カン</t>
    </rPh>
    <rPh sb="7" eb="9">
      <t>ジコウ</t>
    </rPh>
    <phoneticPr fontId="5"/>
  </si>
  <si>
    <t xml:space="preserve"> 【1.住戸の番号】</t>
    <rPh sb="4" eb="6">
      <t>ジュウコ</t>
    </rPh>
    <rPh sb="7" eb="9">
      <t>バンゴウ</t>
    </rPh>
    <phoneticPr fontId="5"/>
  </si>
  <si>
    <t xml:space="preserve"> 【2.住戸の存する階】</t>
    <rPh sb="4" eb="6">
      <t>ジュウコ</t>
    </rPh>
    <rPh sb="7" eb="8">
      <t>ソン</t>
    </rPh>
    <rPh sb="10" eb="11">
      <t>カイ</t>
    </rPh>
    <phoneticPr fontId="5"/>
  </si>
  <si>
    <t xml:space="preserve"> 【3.専用部分の床面積】</t>
    <rPh sb="4" eb="6">
      <t>センヨウ</t>
    </rPh>
    <rPh sb="6" eb="8">
      <t>ブブン</t>
    </rPh>
    <rPh sb="9" eb="12">
      <t>ユカメンセキ</t>
    </rPh>
    <phoneticPr fontId="5"/>
  </si>
  <si>
    <t xml:space="preserve"> 【4.住戸のエネルギー消費性能】</t>
    <rPh sb="4" eb="6">
      <t>ジュウコ</t>
    </rPh>
    <rPh sb="12" eb="14">
      <t>ショウヒ</t>
    </rPh>
    <rPh sb="14" eb="16">
      <t>セイノウ</t>
    </rPh>
    <phoneticPr fontId="5"/>
  </si>
  <si>
    <t>（基準値</t>
    <rPh sb="1" eb="4">
      <t>キジュンチ</t>
    </rPh>
    <phoneticPr fontId="5"/>
  </si>
  <si>
    <t xml:space="preserve"> 【11.工事完了予定年月日】</t>
    <phoneticPr fontId="5"/>
  </si>
  <si>
    <t>□熱貫流率</t>
  </si>
  <si>
    <t>□付属部材</t>
  </si>
  <si>
    <t>□ひさし、軒等</t>
  </si>
  <si>
    <t>効率</t>
    <rPh sb="0" eb="2">
      <t>コウリツ</t>
    </rPh>
    <phoneticPr fontId="5"/>
  </si>
  <si>
    <t>①</t>
  </si>
  <si>
    <t>提出者の氏名又は名称
代表者の氏名</t>
    <phoneticPr fontId="5"/>
  </si>
  <si>
    <t>□熱抵抗値</t>
  </si>
  <si>
    <t>JV比率</t>
    <rPh sb="2" eb="4">
      <t>ヒリツ</t>
    </rPh>
    <phoneticPr fontId="5"/>
  </si>
  <si>
    <t>請求比率</t>
    <rPh sb="0" eb="2">
      <t>セイキュウ</t>
    </rPh>
    <rPh sb="2" eb="4">
      <t>ヒリツ</t>
    </rPh>
    <phoneticPr fontId="5"/>
  </si>
  <si>
    <t>2</t>
    <phoneticPr fontId="5"/>
  </si>
  <si>
    <t>3</t>
    <phoneticPr fontId="5"/>
  </si>
  <si>
    <t>4</t>
    <phoneticPr fontId="5"/>
  </si>
  <si>
    <t>5</t>
    <phoneticPr fontId="5"/>
  </si>
  <si>
    <t>6</t>
    <phoneticPr fontId="5"/>
  </si>
  <si>
    <t>7</t>
    <phoneticPr fontId="5"/>
  </si>
  <si>
    <t>8</t>
    <phoneticPr fontId="5"/>
  </si>
  <si>
    <t xml:space="preserve"> 【2.代理者2】</t>
    <rPh sb="4" eb="6">
      <t>ダイリ</t>
    </rPh>
    <rPh sb="6" eb="7">
      <t>シャ</t>
    </rPh>
    <phoneticPr fontId="5"/>
  </si>
  <si>
    <t xml:space="preserve"> 【1.建築主2】</t>
    <rPh sb="4" eb="6">
      <t>ケンチク</t>
    </rPh>
    <rPh sb="6" eb="7">
      <t>シュ</t>
    </rPh>
    <phoneticPr fontId="5"/>
  </si>
  <si>
    <t xml:space="preserve"> 【1.建築主3】</t>
    <rPh sb="4" eb="6">
      <t>ケンチク</t>
    </rPh>
    <rPh sb="6" eb="7">
      <t>シュ</t>
    </rPh>
    <phoneticPr fontId="5"/>
  </si>
  <si>
    <t xml:space="preserve"> 【1.建築主4】</t>
    <rPh sb="4" eb="6">
      <t>ケンチク</t>
    </rPh>
    <rPh sb="6" eb="7">
      <t>シュ</t>
    </rPh>
    <phoneticPr fontId="5"/>
  </si>
  <si>
    <t xml:space="preserve"> 【1.建築主5】</t>
    <rPh sb="4" eb="6">
      <t>ケンチク</t>
    </rPh>
    <rPh sb="6" eb="7">
      <t>シュ</t>
    </rPh>
    <phoneticPr fontId="5"/>
  </si>
  <si>
    <t xml:space="preserve"> 【1.建築主6】</t>
    <rPh sb="4" eb="6">
      <t>ケンチク</t>
    </rPh>
    <rPh sb="6" eb="7">
      <t>シュ</t>
    </rPh>
    <phoneticPr fontId="5"/>
  </si>
  <si>
    <t xml:space="preserve"> 【1.建築主7】</t>
    <rPh sb="4" eb="6">
      <t>ケンチク</t>
    </rPh>
    <rPh sb="6" eb="7">
      <t>シュ</t>
    </rPh>
    <phoneticPr fontId="5"/>
  </si>
  <si>
    <t xml:space="preserve"> 【1.建築主8】</t>
    <rPh sb="4" eb="6">
      <t>ケンチク</t>
    </rPh>
    <rPh sb="6" eb="7">
      <t>シュ</t>
    </rPh>
    <phoneticPr fontId="5"/>
  </si>
  <si>
    <t xml:space="preserve"> 【2.代理者3】</t>
    <rPh sb="4" eb="6">
      <t>ダイリ</t>
    </rPh>
    <rPh sb="6" eb="7">
      <t>シャ</t>
    </rPh>
    <phoneticPr fontId="5"/>
  </si>
  <si>
    <t>□申請済</t>
  </si>
  <si>
    <t>□新築</t>
  </si>
  <si>
    <t>□ガラスの日射熱取得率</t>
  </si>
  <si>
    <t>物件名称（工事名称）</t>
    <rPh sb="0" eb="2">
      <t>ブッケン</t>
    </rPh>
    <rPh sb="2" eb="4">
      <t>メイショウ</t>
    </rPh>
    <rPh sb="5" eb="7">
      <t>コウジ</t>
    </rPh>
    <rPh sb="7" eb="9">
      <t>メイショウ</t>
    </rPh>
    <phoneticPr fontId="5"/>
  </si>
  <si>
    <t>省エネ判定　連絡メモ</t>
    <rPh sb="0" eb="1">
      <t>ショウ</t>
    </rPh>
    <rPh sb="3" eb="5">
      <t>ハンテイ</t>
    </rPh>
    <rPh sb="6" eb="8">
      <t>レンラク</t>
    </rPh>
    <phoneticPr fontId="19"/>
  </si>
  <si>
    <t>物件名称</t>
    <rPh sb="0" eb="2">
      <t>ブッケン</t>
    </rPh>
    <rPh sb="2" eb="4">
      <t>メイショウ</t>
    </rPh>
    <phoneticPr fontId="19"/>
  </si>
  <si>
    <t>請求書の宛先</t>
    <rPh sb="0" eb="2">
      <t>セイキュウ</t>
    </rPh>
    <rPh sb="2" eb="3">
      <t>ショ</t>
    </rPh>
    <rPh sb="4" eb="6">
      <t>アテサキ</t>
    </rPh>
    <phoneticPr fontId="19"/>
  </si>
  <si>
    <t>会社名</t>
  </si>
  <si>
    <t>所属/担当者名</t>
    <rPh sb="0" eb="2">
      <t>ショゾク</t>
    </rPh>
    <rPh sb="3" eb="6">
      <t>タントウシャ</t>
    </rPh>
    <rPh sb="6" eb="7">
      <t>メイ</t>
    </rPh>
    <phoneticPr fontId="19"/>
  </si>
  <si>
    <t>②</t>
    <phoneticPr fontId="5"/>
  </si>
  <si>
    <t>③</t>
    <phoneticPr fontId="5"/>
  </si>
  <si>
    <t>④</t>
    <phoneticPr fontId="5"/>
  </si>
  <si>
    <t>⑤</t>
    <phoneticPr fontId="5"/>
  </si>
  <si>
    <t>Email</t>
    <phoneticPr fontId="5"/>
  </si>
  <si>
    <t>ＴＥＬ
携帯番号</t>
    <rPh sb="4" eb="6">
      <t>ケイタイ</t>
    </rPh>
    <rPh sb="6" eb="8">
      <t>バンゴウ</t>
    </rPh>
    <phoneticPr fontId="5"/>
  </si>
  <si>
    <t>（</t>
    <phoneticPr fontId="5"/>
  </si>
  <si>
    <t>）</t>
    <phoneticPr fontId="5"/>
  </si>
  <si>
    <t>（</t>
    <phoneticPr fontId="5"/>
  </si>
  <si>
    <t>）</t>
    <phoneticPr fontId="5"/>
  </si>
  <si>
    <t>㎡</t>
    <phoneticPr fontId="5"/>
  </si>
  <si>
    <t>基準一次エネルギー消費量</t>
    <phoneticPr fontId="5"/>
  </si>
  <si>
    <t>設計一次エネルギー消費量</t>
    <phoneticPr fontId="5"/>
  </si>
  <si>
    <t>ＢＥＩ</t>
    <phoneticPr fontId="5"/>
  </si>
  <si>
    <t>㎡</t>
    <phoneticPr fontId="5"/>
  </si>
  <si>
    <t>W/(㎡・K)</t>
    <phoneticPr fontId="5"/>
  </si>
  <si>
    <t>W/(㎡・K)）</t>
    <phoneticPr fontId="5"/>
  </si>
  <si>
    <t>　 冷房期の平均日射熱取得率</t>
    <phoneticPr fontId="5"/>
  </si>
  <si>
    <t>）</t>
    <phoneticPr fontId="5"/>
  </si>
  <si>
    <t>（</t>
    <phoneticPr fontId="5"/>
  </si>
  <si>
    <t>GJ/年</t>
    <phoneticPr fontId="5"/>
  </si>
  <si>
    <t>１．住戸に係る事項</t>
    <phoneticPr fontId="5"/>
  </si>
  <si>
    <t>１）屋根又は天井</t>
    <phoneticPr fontId="5"/>
  </si>
  <si>
    <t>【断熱材の施工法】</t>
    <phoneticPr fontId="5"/>
  </si>
  <si>
    <t>【断熱性能】</t>
    <phoneticPr fontId="5"/>
  </si>
  <si>
    <t>(</t>
    <phoneticPr fontId="5"/>
  </si>
  <si>
    <t>W/(㎡・K)）</t>
    <phoneticPr fontId="5"/>
  </si>
  <si>
    <t>（</t>
    <phoneticPr fontId="5"/>
  </si>
  <si>
    <t>(㎡・K)/W）</t>
    <phoneticPr fontId="5"/>
  </si>
  <si>
    <t>２）壁</t>
    <phoneticPr fontId="5"/>
  </si>
  <si>
    <t>３）床</t>
    <phoneticPr fontId="5"/>
  </si>
  <si>
    <t>（イ）外気に接する部分</t>
    <phoneticPr fontId="5"/>
  </si>
  <si>
    <t>【該当箇所の有無】</t>
    <phoneticPr fontId="5"/>
  </si>
  <si>
    <t>【断熱材の施工法】</t>
    <phoneticPr fontId="5"/>
  </si>
  <si>
    <t>【断熱性能】</t>
    <phoneticPr fontId="5"/>
  </si>
  <si>
    <t>㎜）</t>
    <phoneticPr fontId="5"/>
  </si>
  <si>
    <t>W/(㎡・K)）</t>
    <phoneticPr fontId="5"/>
  </si>
  <si>
    <t>(㎡・K)/W）</t>
    <phoneticPr fontId="5"/>
  </si>
  <si>
    <t>（ロ）その他の部分</t>
    <phoneticPr fontId="5"/>
  </si>
  <si>
    <t>【該当箇所の有無】</t>
    <phoneticPr fontId="5"/>
  </si>
  <si>
    <t>（イ）外気に接する部分</t>
    <phoneticPr fontId="5"/>
  </si>
  <si>
    <t>５）開口部</t>
    <phoneticPr fontId="5"/>
  </si>
  <si>
    <t>【日射遮蔽性能】</t>
    <phoneticPr fontId="5"/>
  </si>
  <si>
    <t>（日射熱取得率</t>
    <phoneticPr fontId="5"/>
  </si>
  <si>
    <t>６）構造熱橋部</t>
    <phoneticPr fontId="5"/>
  </si>
  <si>
    <t>断熱補強の範囲</t>
    <phoneticPr fontId="5"/>
  </si>
  <si>
    <t>断熱補強の熱抵抗値</t>
    <phoneticPr fontId="5"/>
  </si>
  <si>
    <t>【暖房】</t>
    <phoneticPr fontId="5"/>
  </si>
  <si>
    <t>暖房設備</t>
    <phoneticPr fontId="5"/>
  </si>
  <si>
    <t>（</t>
    <phoneticPr fontId="5"/>
  </si>
  <si>
    <t>）</t>
    <phoneticPr fontId="5"/>
  </si>
  <si>
    <t>【冷房】</t>
    <phoneticPr fontId="5"/>
  </si>
  <si>
    <t>冷房設備</t>
    <phoneticPr fontId="5"/>
  </si>
  <si>
    <t>【換気】</t>
    <phoneticPr fontId="5"/>
  </si>
  <si>
    <t>換気設備</t>
    <phoneticPr fontId="5"/>
  </si>
  <si>
    <t>【照明】</t>
    <phoneticPr fontId="5"/>
  </si>
  <si>
    <t>照明設備</t>
    <phoneticPr fontId="5"/>
  </si>
  <si>
    <t>【給湯】</t>
    <phoneticPr fontId="5"/>
  </si>
  <si>
    <t>給湯設備</t>
    <phoneticPr fontId="5"/>
  </si>
  <si>
    <t>２．備考</t>
    <phoneticPr fontId="5"/>
  </si>
  <si>
    <t>第</t>
    <rPh sb="0" eb="1">
      <t>ダイ</t>
    </rPh>
    <phoneticPr fontId="5"/>
  </si>
  <si>
    <t>建築主が1のときは、当別紙は不要です。印刷しない様気を付けて下さい尚シートは削除しない下さい。</t>
    <rPh sb="0" eb="2">
      <t>ケンチク</t>
    </rPh>
    <rPh sb="2" eb="3">
      <t>シュ</t>
    </rPh>
    <rPh sb="10" eb="11">
      <t>トウ</t>
    </rPh>
    <rPh sb="11" eb="13">
      <t>ベッシ</t>
    </rPh>
    <rPh sb="14" eb="16">
      <t>フヨウ</t>
    </rPh>
    <rPh sb="19" eb="21">
      <t>インサツ</t>
    </rPh>
    <rPh sb="24" eb="25">
      <t>ヨウ</t>
    </rPh>
    <rPh sb="25" eb="26">
      <t>キ</t>
    </rPh>
    <rPh sb="27" eb="28">
      <t>ツ</t>
    </rPh>
    <rPh sb="30" eb="31">
      <t>クダ</t>
    </rPh>
    <rPh sb="33" eb="34">
      <t>ナオ</t>
    </rPh>
    <rPh sb="38" eb="40">
      <t>サクジョ</t>
    </rPh>
    <rPh sb="43" eb="44">
      <t>クダ</t>
    </rPh>
    <phoneticPr fontId="5"/>
  </si>
  <si>
    <t>/</t>
    <phoneticPr fontId="5"/>
  </si>
  <si>
    <t>（第UHEC建確</t>
    <rPh sb="1" eb="2">
      <t>ダイ</t>
    </rPh>
    <rPh sb="6" eb="8">
      <t>ケンカク</t>
    </rPh>
    <phoneticPr fontId="5"/>
  </si>
  <si>
    <t>【確認受付日　　　　　　　　　</t>
    <rPh sb="5" eb="6">
      <t>ビ</t>
    </rPh>
    <phoneticPr fontId="5"/>
  </si>
  <si>
    <t>号）】</t>
    <rPh sb="0" eb="1">
      <t>ゴウ</t>
    </rPh>
    <phoneticPr fontId="5"/>
  </si>
  <si>
    <t>　　/　　</t>
    <phoneticPr fontId="5"/>
  </si>
  <si>
    <t>】【確認済希望日</t>
    <rPh sb="7" eb="8">
      <t>ヒ</t>
    </rPh>
    <phoneticPr fontId="5"/>
  </si>
  <si>
    <t>】</t>
    <phoneticPr fontId="5"/>
  </si>
  <si>
    <r>
      <t>省エネ担当者</t>
    </r>
    <r>
      <rPr>
        <b/>
        <sz val="12"/>
        <rFont val="ＭＳ 明朝"/>
        <family val="1"/>
        <charset val="128"/>
      </rPr>
      <t>（※計画書について弊社担当と打ち合わせする方の連絡先</t>
    </r>
    <r>
      <rPr>
        <b/>
        <sz val="10"/>
        <rFont val="ＭＳ 明朝"/>
        <family val="1"/>
        <charset val="128"/>
      </rPr>
      <t>（質疑送付先）</t>
    </r>
    <r>
      <rPr>
        <b/>
        <sz val="12"/>
        <rFont val="ＭＳ 明朝"/>
        <family val="1"/>
        <charset val="128"/>
      </rPr>
      <t>を記載下さい。）</t>
    </r>
    <rPh sb="0" eb="1">
      <t>ショウ</t>
    </rPh>
    <rPh sb="3" eb="5">
      <t>タントウ</t>
    </rPh>
    <rPh sb="5" eb="6">
      <t>シャ</t>
    </rPh>
    <rPh sb="8" eb="10">
      <t>ケイカク</t>
    </rPh>
    <rPh sb="10" eb="11">
      <t>ショ</t>
    </rPh>
    <rPh sb="15" eb="17">
      <t>ヘイシャ</t>
    </rPh>
    <rPh sb="17" eb="19">
      <t>タントウ</t>
    </rPh>
    <rPh sb="20" eb="21">
      <t>ウ</t>
    </rPh>
    <rPh sb="22" eb="23">
      <t>ア</t>
    </rPh>
    <rPh sb="27" eb="28">
      <t>カタ</t>
    </rPh>
    <rPh sb="29" eb="31">
      <t>レンラク</t>
    </rPh>
    <rPh sb="31" eb="32">
      <t>サキ</t>
    </rPh>
    <rPh sb="40" eb="42">
      <t>キサイ</t>
    </rPh>
    <rPh sb="42" eb="43">
      <t>クダ</t>
    </rPh>
    <phoneticPr fontId="19"/>
  </si>
  <si>
    <t>（一次エネルギー消費量に関する事項）</t>
    <rPh sb="1" eb="3">
      <t>イチジ</t>
    </rPh>
    <rPh sb="8" eb="11">
      <t>ショウヒリョウ</t>
    </rPh>
    <rPh sb="12" eb="13">
      <t>カン</t>
    </rPh>
    <rPh sb="15" eb="17">
      <t>ジコウ</t>
    </rPh>
    <phoneticPr fontId="5"/>
  </si>
  <si>
    <t>□</t>
  </si>
  <si>
    <t>国土交通大臣が認める方法及びその結果</t>
    <phoneticPr fontId="5"/>
  </si>
  <si>
    <t>（一次エネルギー消費量に関する事項）</t>
    <phoneticPr fontId="5"/>
  </si>
  <si>
    <t>（外壁、窓等を通しての熱の損失の防止に関する事項）</t>
    <phoneticPr fontId="5"/>
  </si>
  <si>
    <t>基準省令第１条第１項第２号ロ⑴の基準</t>
    <phoneticPr fontId="5"/>
  </si>
  <si>
    <t>基準省令第１条第１項第２号ロ⑵の基準</t>
    <phoneticPr fontId="5"/>
  </si>
  <si>
    <t>□</t>
    <phoneticPr fontId="5"/>
  </si>
  <si>
    <t>（一次エネルギー消費量に関する事項）</t>
    <phoneticPr fontId="5"/>
  </si>
  <si>
    <t>　 外皮平均熱貫流率</t>
    <phoneticPr fontId="5"/>
  </si>
  <si>
    <t>国土交通大臣が認める方法及びその結果</t>
    <phoneticPr fontId="5"/>
  </si>
  <si>
    <t>基準省令第１条第１項第２号ロ⑴の基準</t>
    <phoneticPr fontId="5"/>
  </si>
  <si>
    <t>基準一次エネルギー消費量</t>
    <phoneticPr fontId="5"/>
  </si>
  <si>
    <t>　　設計一次エネルギー消費量</t>
    <phoneticPr fontId="5"/>
  </si>
  <si>
    <t>　　ＢＥＩ</t>
    <phoneticPr fontId="5"/>
  </si>
  <si>
    <t>基準省令第１条第１項第２号ロ⑵の基準</t>
    <phoneticPr fontId="5"/>
  </si>
  <si>
    <t>国土交通大臣が認める方法及びその結果</t>
    <phoneticPr fontId="5"/>
  </si>
  <si>
    <t>基準省令第１条第１項第１号イの基準</t>
    <phoneticPr fontId="5"/>
  </si>
  <si>
    <t>基準省令第１条第１項第１号ロの基準</t>
    <phoneticPr fontId="5"/>
  </si>
  <si>
    <t>国土交通大臣が認める方法及びその結果</t>
    <phoneticPr fontId="5"/>
  </si>
  <si>
    <t>住宅で事務所、店舗その他これらに類する用途を兼ねるもの</t>
    <phoneticPr fontId="5"/>
  </si>
  <si>
    <t>幼稚園</t>
    <phoneticPr fontId="5"/>
  </si>
  <si>
    <t>特別支援学校</t>
    <phoneticPr fontId="5"/>
  </si>
  <si>
    <t>大学又は高等専門学校</t>
    <phoneticPr fontId="5"/>
  </si>
  <si>
    <t>専修学校</t>
    <phoneticPr fontId="5"/>
  </si>
  <si>
    <t>各種学校</t>
    <phoneticPr fontId="5"/>
  </si>
  <si>
    <t>幼保連携型認定こども園</t>
    <phoneticPr fontId="5"/>
  </si>
  <si>
    <t>図書館その他これに類するもの</t>
    <phoneticPr fontId="5"/>
  </si>
  <si>
    <t>博物館その他これに類するもの</t>
    <phoneticPr fontId="5"/>
  </si>
  <si>
    <t>美術館その他これに類するもの</t>
    <phoneticPr fontId="5"/>
  </si>
  <si>
    <t>神社、寺院、教会その他これらに類するもの</t>
    <phoneticPr fontId="5"/>
  </si>
  <si>
    <t>老人ホーム、福祉ホームその他これに類するもの</t>
    <phoneticPr fontId="5"/>
  </si>
  <si>
    <t>児童福祉施設等（建築基準法施行令第19条第１項に規定する児童福祉施設等をいい前４項に掲げるものを除く。次項において同じ。入所する者の寝室があるものに限る。）</t>
    <phoneticPr fontId="5"/>
  </si>
  <si>
    <t>（</t>
    <phoneticPr fontId="5"/>
  </si>
  <si>
    <t>）</t>
    <phoneticPr fontId="5"/>
  </si>
  <si>
    <t>08060</t>
    <phoneticPr fontId="5"/>
  </si>
  <si>
    <t>08070</t>
    <phoneticPr fontId="5"/>
  </si>
  <si>
    <t>08100</t>
    <phoneticPr fontId="5"/>
  </si>
  <si>
    <t>08110</t>
    <phoneticPr fontId="5"/>
  </si>
  <si>
    <t>08120</t>
    <phoneticPr fontId="5"/>
  </si>
  <si>
    <t>08130</t>
    <phoneticPr fontId="5"/>
  </si>
  <si>
    <t>08132</t>
    <phoneticPr fontId="5"/>
  </si>
  <si>
    <t>08140</t>
    <phoneticPr fontId="5"/>
  </si>
  <si>
    <t>08150</t>
    <phoneticPr fontId="5"/>
  </si>
  <si>
    <t>08152</t>
    <phoneticPr fontId="5"/>
  </si>
  <si>
    <t>08160</t>
    <phoneticPr fontId="5"/>
  </si>
  <si>
    <t>08170</t>
    <phoneticPr fontId="5"/>
  </si>
  <si>
    <t>08210</t>
    <phoneticPr fontId="5"/>
  </si>
  <si>
    <t>　　一部</t>
    <rPh sb="2" eb="4">
      <t>イチブ</t>
    </rPh>
    <phoneticPr fontId="5"/>
  </si>
  <si>
    <t>ﾌﾘｶﾞﾅ自動入力　全て表示されているかご確認ください</t>
    <rPh sb="5" eb="7">
      <t>ｼﾞﾄﾞｳ</t>
    </rPh>
    <rPh sb="7" eb="9">
      <t>ﾆｭｳﾘｮｸ</t>
    </rPh>
    <rPh sb="10" eb="11">
      <t>ｽﾍﾞ</t>
    </rPh>
    <rPh sb="12" eb="14">
      <t>ﾋｮｳｼﾞ</t>
    </rPh>
    <rPh sb="21" eb="23">
      <t>ｶｸﾆﾝ</t>
    </rPh>
    <phoneticPr fontId="5" type="halfwidthKatakana"/>
  </si>
  <si>
    <t>ﾌﾘｶﾞﾅ自動入力　全て表示されているかご確認ください（以下、同様）</t>
    <rPh sb="5" eb="7">
      <t>ｼﾞﾄﾞｳ</t>
    </rPh>
    <rPh sb="7" eb="9">
      <t>ﾆｭｳﾘｮｸ</t>
    </rPh>
    <rPh sb="10" eb="11">
      <t>ｽﾍﾞ</t>
    </rPh>
    <rPh sb="12" eb="14">
      <t>ﾋｮｳｼﾞ</t>
    </rPh>
    <rPh sb="21" eb="23">
      <t>ｶｸﾆﾝ</t>
    </rPh>
    <rPh sb="28" eb="30">
      <t>ｲｶ</t>
    </rPh>
    <rPh sb="31" eb="33">
      <t>ﾄﾞｳﾖｳ</t>
    </rPh>
    <phoneticPr fontId="5" type="halfwidthKatakana"/>
  </si>
  <si>
    <t>係員氏名</t>
    <rPh sb="0" eb="2">
      <t>カカリイン</t>
    </rPh>
    <rPh sb="2" eb="4">
      <t>シメイ</t>
    </rPh>
    <phoneticPr fontId="5"/>
  </si>
  <si>
    <t>TEL</t>
    <phoneticPr fontId="5"/>
  </si>
  <si>
    <t>請求書の送付先（宛先と同じ場合は記載不要です）</t>
    <rPh sb="0" eb="2">
      <t>セイキュウ</t>
    </rPh>
    <rPh sb="2" eb="3">
      <t>ショ</t>
    </rPh>
    <rPh sb="4" eb="6">
      <t>ソウフ</t>
    </rPh>
    <rPh sb="6" eb="7">
      <t>サキ</t>
    </rPh>
    <rPh sb="8" eb="10">
      <t>アテサキ</t>
    </rPh>
    <rPh sb="11" eb="12">
      <t>オナ</t>
    </rPh>
    <rPh sb="13" eb="15">
      <t>バアイ</t>
    </rPh>
    <rPh sb="16" eb="18">
      <t>キサイ</t>
    </rPh>
    <rPh sb="18" eb="20">
      <t>フヨウ</t>
    </rPh>
    <phoneticPr fontId="19"/>
  </si>
  <si>
    <t>基準省令第１条第１項第２号イ⑴の基準</t>
    <phoneticPr fontId="5"/>
  </si>
  <si>
    <t>基準省令第１条第１項第２号イ⑵の基準</t>
    <phoneticPr fontId="5"/>
  </si>
  <si>
    <t>（１）外壁、窓等を通しての熱の損失の防止に関する措置</t>
    <rPh sb="21" eb="22">
      <t>カン</t>
    </rPh>
    <phoneticPr fontId="5"/>
  </si>
  <si>
    <t>□内断熱</t>
  </si>
  <si>
    <t>４）土間床等の外周部分の基礎壁</t>
    <rPh sb="14" eb="15">
      <t>カベ</t>
    </rPh>
    <phoneticPr fontId="5"/>
  </si>
  <si>
    <t>□外断熱</t>
  </si>
  <si>
    <t>□両面断熱</t>
  </si>
  <si>
    <t>□充填断熱</t>
  </si>
  <si>
    <t>□外張断熱</t>
  </si>
  <si>
    <t>□内張断熱</t>
  </si>
  <si>
    <t>□開口部の日射熱取得率</t>
  </si>
  <si>
    <t>（２）一次エネルギー消費量に関する措置</t>
    <rPh sb="3" eb="5">
      <t>イチジ</t>
    </rPh>
    <rPh sb="10" eb="13">
      <t>ショウヒリョウ</t>
    </rPh>
    <rPh sb="14" eb="15">
      <t>カン</t>
    </rPh>
    <rPh sb="17" eb="19">
      <t>ソチ</t>
    </rPh>
    <phoneticPr fontId="5"/>
  </si>
  <si>
    <t>【通知等交付希望日　　</t>
    <rPh sb="1" eb="3">
      <t>ツウチ</t>
    </rPh>
    <rPh sb="3" eb="4">
      <t>トウ</t>
    </rPh>
    <rPh sb="4" eb="6">
      <t>コウフ</t>
    </rPh>
    <rPh sb="6" eb="8">
      <t>キボウ</t>
    </rPh>
    <rPh sb="8" eb="9">
      <t>ヒ</t>
    </rPh>
    <phoneticPr fontId="5"/>
  </si>
  <si>
    <t>/</t>
    <phoneticPr fontId="5"/>
  </si>
  <si>
    <t>（第一面）別紙　【提出者】</t>
    <rPh sb="1" eb="2">
      <t>ダイ</t>
    </rPh>
    <rPh sb="2" eb="4">
      <t>1メン</t>
    </rPh>
    <rPh sb="5" eb="7">
      <t>ベッシ</t>
    </rPh>
    <rPh sb="9" eb="12">
      <t>テイシュツシャ</t>
    </rPh>
    <phoneticPr fontId="5"/>
  </si>
  <si>
    <t>【ｲ.氏名】</t>
    <rPh sb="3" eb="5">
      <t>シメイ</t>
    </rPh>
    <phoneticPr fontId="5"/>
  </si>
  <si>
    <t>【ﾛ.勤務先】</t>
    <rPh sb="3" eb="6">
      <t>キンムサキ</t>
    </rPh>
    <phoneticPr fontId="5"/>
  </si>
  <si>
    <t>【ﾆ.住所】</t>
    <rPh sb="3" eb="5">
      <t>ジュウショ</t>
    </rPh>
    <phoneticPr fontId="5"/>
  </si>
  <si>
    <t>（第二面）別紙【代理者・その他の設計者】</t>
    <rPh sb="1" eb="2">
      <t>ダイ</t>
    </rPh>
    <rPh sb="2" eb="3">
      <t>ニ</t>
    </rPh>
    <rPh sb="3" eb="4">
      <t>メン</t>
    </rPh>
    <rPh sb="5" eb="7">
      <t>ベッシ</t>
    </rPh>
    <rPh sb="8" eb="10">
      <t>ダイリ</t>
    </rPh>
    <rPh sb="10" eb="11">
      <t>シャ</t>
    </rPh>
    <rPh sb="14" eb="15">
      <t>タ</t>
    </rPh>
    <rPh sb="16" eb="19">
      <t>セッケイシャ</t>
    </rPh>
    <phoneticPr fontId="5"/>
  </si>
  <si>
    <t>（その他の設計者）</t>
    <rPh sb="3" eb="4">
      <t>タ</t>
    </rPh>
    <rPh sb="5" eb="7">
      <t>セッケイ</t>
    </rPh>
    <rPh sb="7" eb="8">
      <t>シャ</t>
    </rPh>
    <phoneticPr fontId="5"/>
  </si>
  <si>
    <t>（第四面）</t>
    <rPh sb="1" eb="2">
      <t>ダイ</t>
    </rPh>
    <rPh sb="2" eb="3">
      <t>ヨン</t>
    </rPh>
    <rPh sb="3" eb="4">
      <t>メン</t>
    </rPh>
    <phoneticPr fontId="5"/>
  </si>
  <si>
    <t xml:space="preserve"> 【3.建築物の床面積】</t>
    <rPh sb="4" eb="7">
      <t>ケンチクブツ</t>
    </rPh>
    <rPh sb="8" eb="11">
      <t>ユカメンセキ</t>
    </rPh>
    <phoneticPr fontId="5"/>
  </si>
  <si>
    <t xml:space="preserve"> 【2.建築物の住戸の数】</t>
    <rPh sb="4" eb="7">
      <t>ケンチクブツ</t>
    </rPh>
    <rPh sb="8" eb="10">
      <t>ジュウコ</t>
    </rPh>
    <rPh sb="11" eb="12">
      <t>カズ</t>
    </rPh>
    <phoneticPr fontId="5"/>
  </si>
  <si>
    <t>建築物全体</t>
    <rPh sb="0" eb="5">
      <t>ケンチクブツゼンタイ</t>
    </rPh>
    <phoneticPr fontId="5"/>
  </si>
  <si>
    <t>（床面積）</t>
    <rPh sb="1" eb="4">
      <t>ユカメンセキ</t>
    </rPh>
    <phoneticPr fontId="5"/>
  </si>
  <si>
    <t>【4.建築物のエネルギー消費性能】</t>
    <rPh sb="3" eb="6">
      <t>ケンチクブツ</t>
    </rPh>
    <phoneticPr fontId="5"/>
  </si>
  <si>
    <t>（BEIの基準値</t>
    <rPh sb="5" eb="8">
      <t>キジュンチ</t>
    </rPh>
    <phoneticPr fontId="5"/>
  </si>
  <si>
    <t>【イ.新築】</t>
    <rPh sb="3" eb="5">
      <t>シンチク</t>
    </rPh>
    <phoneticPr fontId="5"/>
  </si>
  <si>
    <t>【イ.非住宅建築物】</t>
    <rPh sb="3" eb="9">
      <t>ヒジュウタクケンチクブツ</t>
    </rPh>
    <phoneticPr fontId="5"/>
  </si>
  <si>
    <t>【ロ.増築】</t>
    <rPh sb="3" eb="5">
      <t>ゾウチク</t>
    </rPh>
    <phoneticPr fontId="5"/>
  </si>
  <si>
    <t>【ハ.改築】</t>
    <rPh sb="3" eb="5">
      <t>カイチク</t>
    </rPh>
    <phoneticPr fontId="5"/>
  </si>
  <si>
    <t>【ロ.一戸建ての住宅】</t>
    <rPh sb="3" eb="6">
      <t>イッコダ</t>
    </rPh>
    <rPh sb="8" eb="10">
      <t>ジュウタク</t>
    </rPh>
    <phoneticPr fontId="5"/>
  </si>
  <si>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5"/>
  </si>
  <si>
    <t>外皮平均熱貫流率</t>
    <phoneticPr fontId="5"/>
  </si>
  <si>
    <t>冷房期の平均日射熱取得率</t>
    <phoneticPr fontId="5"/>
  </si>
  <si>
    <t>W/(㎡・K)　（基準値</t>
    <phoneticPr fontId="5"/>
  </si>
  <si>
    <t xml:space="preserve"> （基準値</t>
    <rPh sb="2" eb="5">
      <t>キジュンチ</t>
    </rPh>
    <phoneticPr fontId="5"/>
  </si>
  <si>
    <t>基準省令第１条第１項第２号イただし書の規定による適用除外</t>
    <rPh sb="4" eb="5">
      <t>ダイ</t>
    </rPh>
    <rPh sb="6" eb="7">
      <t>ジョウ</t>
    </rPh>
    <rPh sb="7" eb="8">
      <t>ダイ</t>
    </rPh>
    <rPh sb="9" eb="10">
      <t>コウ</t>
    </rPh>
    <rPh sb="10" eb="11">
      <t>ダイ</t>
    </rPh>
    <rPh sb="12" eb="13">
      <t>ゴウ</t>
    </rPh>
    <rPh sb="17" eb="18">
      <t>ガキ</t>
    </rPh>
    <phoneticPr fontId="5"/>
  </si>
  <si>
    <t>（開放部分を除いた　　
　部分の床面積）</t>
    <rPh sb="1" eb="3">
      <t>カイホウ</t>
    </rPh>
    <rPh sb="3" eb="5">
      <t>ブブン</t>
    </rPh>
    <rPh sb="6" eb="7">
      <t>ノゾ</t>
    </rPh>
    <rPh sb="13" eb="15">
      <t>ブブン</t>
    </rPh>
    <rPh sb="16" eb="19">
      <t>ユカメンセキ</t>
    </rPh>
    <phoneticPr fontId="5"/>
  </si>
  <si>
    <t>（開放部分及び共用部分を
　除いた部分の床面積）</t>
    <rPh sb="1" eb="5">
      <t>カイホウブブン</t>
    </rPh>
    <rPh sb="5" eb="6">
      <t>オヨ</t>
    </rPh>
    <rPh sb="7" eb="11">
      <t>キョウヨウブブン</t>
    </rPh>
    <rPh sb="14" eb="15">
      <t>ノゾ</t>
    </rPh>
    <rPh sb="17" eb="19">
      <t>ブブン</t>
    </rPh>
    <rPh sb="20" eb="23">
      <t>ユカメンセキ</t>
    </rPh>
    <phoneticPr fontId="5"/>
  </si>
  <si>
    <t>【ハ.共同住宅等】</t>
    <rPh sb="3" eb="8">
      <t>キョウドウジュウタクトウ</t>
    </rPh>
    <phoneticPr fontId="5"/>
  </si>
  <si>
    <t>（</t>
    <phoneticPr fontId="5"/>
  </si>
  <si>
    <t>第１号</t>
    <rPh sb="0" eb="1">
      <t>ダイ</t>
    </rPh>
    <rPh sb="2" eb="3">
      <t>ゴウ</t>
    </rPh>
    <phoneticPr fontId="5"/>
  </si>
  <si>
    <t>第２号 ）</t>
    <rPh sb="0" eb="1">
      <t>ダイ</t>
    </rPh>
    <rPh sb="2" eb="3">
      <t>ゴウ</t>
    </rPh>
    <phoneticPr fontId="5"/>
  </si>
  <si>
    <t>基準省令第４条第３項に掲げる数値の区分</t>
    <rPh sb="0" eb="5">
      <t>キジュンショウレイダイ</t>
    </rPh>
    <rPh sb="6" eb="7">
      <t>ジョウ</t>
    </rPh>
    <rPh sb="7" eb="8">
      <t>ダイ</t>
    </rPh>
    <rPh sb="9" eb="10">
      <t>コウ</t>
    </rPh>
    <rPh sb="11" eb="12">
      <t>カカ</t>
    </rPh>
    <rPh sb="14" eb="16">
      <t>スウチ</t>
    </rPh>
    <rPh sb="17" eb="19">
      <t>クブン</t>
    </rPh>
    <phoneticPr fontId="5"/>
  </si>
  <si>
    <t>【ニ.複合建築物】</t>
    <rPh sb="3" eb="8">
      <t>フクゴウケンチクブツ</t>
    </rPh>
    <phoneticPr fontId="5"/>
  </si>
  <si>
    <t>基準省令第１条第１項第３号イの基準</t>
    <phoneticPr fontId="5"/>
  </si>
  <si>
    <t>（非住宅部分）</t>
    <rPh sb="1" eb="6">
      <t>ヒジュウタクブブン</t>
    </rPh>
    <phoneticPr fontId="5"/>
  </si>
  <si>
    <t>（住宅部分）</t>
    <rPh sb="1" eb="3">
      <t>ジュウタク</t>
    </rPh>
    <rPh sb="3" eb="5">
      <t>ブブン</t>
    </rPh>
    <phoneticPr fontId="5"/>
  </si>
  <si>
    <t>基準省令第１条第１項第３号ロの基準</t>
    <phoneticPr fontId="5"/>
  </si>
  <si>
    <t>（複合建築物）</t>
    <rPh sb="1" eb="6">
      <t>フクゴウケンチクブツ</t>
    </rPh>
    <phoneticPr fontId="5"/>
  </si>
  <si>
    <t>（第五面）</t>
    <rPh sb="2" eb="3">
      <t>ゴ</t>
    </rPh>
    <phoneticPr fontId="5"/>
  </si>
  <si>
    <t>（第四面）-2</t>
    <rPh sb="1" eb="2">
      <t>ダイ</t>
    </rPh>
    <rPh sb="2" eb="3">
      <t>ヨン</t>
    </rPh>
    <rPh sb="3" eb="4">
      <t>メン</t>
    </rPh>
    <phoneticPr fontId="5"/>
  </si>
  <si>
    <t>（第四面）-3</t>
    <rPh sb="1" eb="2">
      <t>ダイ</t>
    </rPh>
    <rPh sb="2" eb="3">
      <t>ヨン</t>
    </rPh>
    <rPh sb="3" eb="4">
      <t>メン</t>
    </rPh>
    <phoneticPr fontId="5"/>
  </si>
  <si>
    <t>［建築物に関する事項］</t>
    <rPh sb="1" eb="4">
      <t>ケンチクブツ</t>
    </rPh>
    <rPh sb="5" eb="6">
      <t>カン</t>
    </rPh>
    <rPh sb="8" eb="10">
      <t>ジコウ</t>
    </rPh>
    <phoneticPr fontId="5"/>
  </si>
  <si>
    <t>熱貫流率</t>
    <phoneticPr fontId="5"/>
  </si>
  <si>
    <t>9</t>
    <phoneticPr fontId="5"/>
  </si>
  <si>
    <t>10</t>
  </si>
  <si>
    <t>提出者の住所又は
主たる事務所の所在地</t>
    <rPh sb="9" eb="10">
      <t>シュ</t>
    </rPh>
    <rPh sb="18" eb="19">
      <t>チ</t>
    </rPh>
    <phoneticPr fontId="5"/>
  </si>
  <si>
    <t>（別紙）　基準省令第１条第１項第２号イ⑵の基準又は基準省令第１条第１項第２号ロ⑵の基準を用いる場合</t>
    <phoneticPr fontId="5"/>
  </si>
  <si>
    <t>）</t>
    <phoneticPr fontId="32"/>
  </si>
  <si>
    <t>（</t>
    <phoneticPr fontId="32"/>
  </si>
  <si>
    <t>～</t>
    <phoneticPr fontId="32"/>
  </si>
  <si>
    <t>外皮設計値</t>
    <rPh sb="0" eb="2">
      <t>ガイヒ</t>
    </rPh>
    <rPh sb="2" eb="5">
      <t>セッケイチ</t>
    </rPh>
    <phoneticPr fontId="32"/>
  </si>
  <si>
    <t>外皮基準値</t>
    <rPh sb="0" eb="2">
      <t>ガイヒ</t>
    </rPh>
    <rPh sb="2" eb="5">
      <t>キジュンチ</t>
    </rPh>
    <phoneticPr fontId="32"/>
  </si>
  <si>
    <t>戸</t>
    <rPh sb="0" eb="1">
      <t>コ</t>
    </rPh>
    <phoneticPr fontId="32"/>
  </si>
  <si>
    <t>外皮基準適合戸数</t>
    <rPh sb="0" eb="4">
      <t>ガイヒキジュン</t>
    </rPh>
    <rPh sb="4" eb="6">
      <t>テキゴウ</t>
    </rPh>
    <rPh sb="6" eb="8">
      <t>コスウ</t>
    </rPh>
    <phoneticPr fontId="32"/>
  </si>
  <si>
    <t>外皮性能集計表</t>
    <rPh sb="0" eb="4">
      <t>ガイヒセイノウ</t>
    </rPh>
    <rPh sb="4" eb="7">
      <t>シュウケイヒョウ</t>
    </rPh>
    <phoneticPr fontId="32"/>
  </si>
  <si>
    <t>合計（①～③）</t>
    <rPh sb="0" eb="2">
      <t>ゴウケイ</t>
    </rPh>
    <phoneticPr fontId="32"/>
  </si>
  <si>
    <t>③　非住宅部分</t>
    <rPh sb="2" eb="7">
      <t>ヒジュウタクブブン</t>
    </rPh>
    <phoneticPr fontId="32"/>
  </si>
  <si>
    <t>②　住宅共用部</t>
    <rPh sb="2" eb="4">
      <t>ジュウタク</t>
    </rPh>
    <rPh sb="4" eb="7">
      <t>キョウヨウブ</t>
    </rPh>
    <phoneticPr fontId="32"/>
  </si>
  <si>
    <t>①　住戸部分合計</t>
    <rPh sb="2" eb="6">
      <t>ジュウコブブン</t>
    </rPh>
    <rPh sb="6" eb="8">
      <t>ゴウケイ</t>
    </rPh>
    <phoneticPr fontId="32"/>
  </si>
  <si>
    <t>[MJ/年]</t>
    <rPh sb="4" eb="5">
      <t>ネン</t>
    </rPh>
    <phoneticPr fontId="32"/>
  </si>
  <si>
    <t>基準値（</t>
    <rPh sb="0" eb="3">
      <t>キジュンチ</t>
    </rPh>
    <phoneticPr fontId="32"/>
  </si>
  <si>
    <t>BEI</t>
    <phoneticPr fontId="32"/>
  </si>
  <si>
    <t>その他エネ消費</t>
    <rPh sb="2" eb="3">
      <t>タ</t>
    </rPh>
    <rPh sb="5" eb="7">
      <t>ショウヒ</t>
    </rPh>
    <phoneticPr fontId="32"/>
  </si>
  <si>
    <t>基準一次エネ</t>
    <rPh sb="0" eb="2">
      <t>キジュン</t>
    </rPh>
    <rPh sb="2" eb="4">
      <t>イチジ</t>
    </rPh>
    <phoneticPr fontId="32"/>
  </si>
  <si>
    <t>設計一次エネ</t>
    <rPh sb="0" eb="2">
      <t>セッケイ</t>
    </rPh>
    <rPh sb="2" eb="4">
      <t>イチジ</t>
    </rPh>
    <phoneticPr fontId="32"/>
  </si>
  <si>
    <t>非住宅部分のBEI</t>
    <rPh sb="0" eb="3">
      <t>ヒジュウタク</t>
    </rPh>
    <rPh sb="3" eb="5">
      <t>ブブン</t>
    </rPh>
    <phoneticPr fontId="32"/>
  </si>
  <si>
    <t>一次エネルギー消費量集計表</t>
    <rPh sb="0" eb="2">
      <t>イチジ</t>
    </rPh>
    <rPh sb="7" eb="10">
      <t>ショウヒリョウ</t>
    </rPh>
    <rPh sb="10" eb="13">
      <t>シュウケイヒョウ</t>
    </rPh>
    <phoneticPr fontId="32"/>
  </si>
  <si>
    <t>・基準省令第４条第３項に掲げる数値の区分</t>
    <phoneticPr fontId="32"/>
  </si>
  <si>
    <t>・国土交通大臣が認める方法及びその結果</t>
    <phoneticPr fontId="32"/>
  </si>
  <si>
    <t>・基準省令第１条第１項第２号ロ(2)の基準（仕様基準）</t>
    <rPh sb="22" eb="26">
      <t>シヨウキジュン</t>
    </rPh>
    <phoneticPr fontId="32"/>
  </si>
  <si>
    <t>・基準省令第１条第１項第２号ロ(1)の基準（標準計算）</t>
    <rPh sb="22" eb="26">
      <t>ヒョウジュンケイサン</t>
    </rPh>
    <phoneticPr fontId="32"/>
  </si>
  <si>
    <t>（一次エネルギー消費量に関する事項）</t>
  </si>
  <si>
    <t>・基準省令第１条第１項第２号イ(2)の基準（仕様基準）</t>
    <rPh sb="22" eb="26">
      <t>シヨウキジュン</t>
    </rPh>
    <phoneticPr fontId="32"/>
  </si>
  <si>
    <t>・基準省令第１条第１項第２号イ(1)の基準（標準計算）</t>
    <rPh sb="22" eb="26">
      <t>ヒョウジュンケイサン</t>
    </rPh>
    <phoneticPr fontId="32"/>
  </si>
  <si>
    <t>（外壁、壁等を通しての熱の損失の防止に関する事項）</t>
  </si>
  <si>
    <t>・住宅部分</t>
    <rPh sb="1" eb="5">
      <t>ジュウタクブブン</t>
    </rPh>
    <phoneticPr fontId="32"/>
  </si>
  <si>
    <t>・基準省令第１条第１項第１号ロの基準（モデル建物法）</t>
    <rPh sb="22" eb="25">
      <t>タテモノホウ</t>
    </rPh>
    <phoneticPr fontId="32"/>
  </si>
  <si>
    <t>・基準省令第１条第１項第１号イの基準（標準入力法）</t>
    <rPh sb="19" eb="24">
      <t>ヒョウジュンニュウリョクホウ</t>
    </rPh>
    <phoneticPr fontId="32"/>
  </si>
  <si>
    <t>・非住宅部分</t>
    <rPh sb="1" eb="4">
      <t>ヒジュウタク</t>
    </rPh>
    <rPh sb="4" eb="6">
      <t>ブブン</t>
    </rPh>
    <phoneticPr fontId="32"/>
  </si>
  <si>
    <t>（適用した基準）</t>
    <rPh sb="1" eb="3">
      <t>テキヨウ</t>
    </rPh>
    <rPh sb="5" eb="7">
      <t>キジュン</t>
    </rPh>
    <phoneticPr fontId="32"/>
  </si>
  <si>
    <t>【ニ．複合建築物】</t>
    <phoneticPr fontId="32"/>
  </si>
  <si>
    <t>【ハ．共同住宅等】</t>
    <phoneticPr fontId="32"/>
  </si>
  <si>
    <t>【ロ．一戸建ての住宅】</t>
    <phoneticPr fontId="32"/>
  </si>
  <si>
    <t>【イ．非住宅建築物】</t>
    <phoneticPr fontId="32"/>
  </si>
  <si>
    <t>（建築物の種類）</t>
    <phoneticPr fontId="32"/>
  </si>
  <si>
    <t>㎡）</t>
    <phoneticPr fontId="32"/>
  </si>
  <si>
    <t>改築部分</t>
    <rPh sb="0" eb="2">
      <t>カイチク</t>
    </rPh>
    <rPh sb="2" eb="3">
      <t>ブ</t>
    </rPh>
    <rPh sb="3" eb="4">
      <t>ブン</t>
    </rPh>
    <phoneticPr fontId="32"/>
  </si>
  <si>
    <t>全体</t>
    <rPh sb="0" eb="2">
      <t>ゼンタイ</t>
    </rPh>
    <phoneticPr fontId="32"/>
  </si>
  <si>
    <t>【ハ．改築】</t>
    <rPh sb="3" eb="5">
      <t>カイチク</t>
    </rPh>
    <phoneticPr fontId="32"/>
  </si>
  <si>
    <t>増築部分</t>
    <rPh sb="0" eb="4">
      <t>ゾウチクブブン</t>
    </rPh>
    <phoneticPr fontId="32"/>
  </si>
  <si>
    <t>【ロ．増築】</t>
    <phoneticPr fontId="32"/>
  </si>
  <si>
    <t>【イ．新築】</t>
  </si>
  <si>
    <t>（開放部分及び共用部分を除いた部分の床面積）</t>
    <phoneticPr fontId="32"/>
  </si>
  <si>
    <t>（開放部分を除いた
部分の床面積）</t>
    <phoneticPr fontId="32"/>
  </si>
  <si>
    <t>（　床面積　）</t>
    <phoneticPr fontId="32"/>
  </si>
  <si>
    <t>【３．建築物の床面積】</t>
    <phoneticPr fontId="32"/>
  </si>
  <si>
    <t>建築物全体</t>
    <rPh sb="0" eb="5">
      <t>ケンチクブツゼンタイ</t>
    </rPh>
    <phoneticPr fontId="32"/>
  </si>
  <si>
    <t>【２．建築物の住戸の数】</t>
    <phoneticPr fontId="32"/>
  </si>
  <si>
    <t>【１．非住宅部分の用途】</t>
    <rPh sb="3" eb="4">
      <t>ヒ</t>
    </rPh>
    <rPh sb="4" eb="6">
      <t>ジュウタク</t>
    </rPh>
    <rPh sb="6" eb="8">
      <t>ブブン</t>
    </rPh>
    <rPh sb="9" eb="11">
      <t>ヨウト</t>
    </rPh>
    <phoneticPr fontId="32"/>
  </si>
  <si>
    <t xml:space="preserve">
No</t>
    <phoneticPr fontId="32"/>
  </si>
  <si>
    <t xml:space="preserve">
タイプ名</t>
    <rPh sb="5" eb="6">
      <t>メイ</t>
    </rPh>
    <phoneticPr fontId="32"/>
  </si>
  <si>
    <t xml:space="preserve">
【1.住戸の番号】</t>
    <rPh sb="5" eb="7">
      <t>ジュウコ</t>
    </rPh>
    <rPh sb="8" eb="10">
      <t>バンゴウ</t>
    </rPh>
    <phoneticPr fontId="32"/>
  </si>
  <si>
    <t xml:space="preserve">
【2.住戸の存する階】</t>
    <rPh sb="5" eb="7">
      <t>ジュウコ</t>
    </rPh>
    <rPh sb="8" eb="9">
      <t>ゾン</t>
    </rPh>
    <rPh sb="11" eb="12">
      <t>カイ</t>
    </rPh>
    <phoneticPr fontId="32"/>
  </si>
  <si>
    <t xml:space="preserve">
【3.専用部分の床面積】</t>
    <rPh sb="5" eb="7">
      <t>センヨウ</t>
    </rPh>
    <rPh sb="7" eb="9">
      <t>ブブン</t>
    </rPh>
    <rPh sb="10" eb="13">
      <t>ユカメンセキ</t>
    </rPh>
    <phoneticPr fontId="32"/>
  </si>
  <si>
    <t>【4.住戸のエネルギー消費性能】</t>
    <rPh sb="3" eb="5">
      <t>ジュウコ</t>
    </rPh>
    <rPh sb="11" eb="15">
      <t>ショウヒセイノウ</t>
    </rPh>
    <phoneticPr fontId="32"/>
  </si>
  <si>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32"/>
  </si>
  <si>
    <t>（一次エネルギー消費量に関する事項）</t>
    <rPh sb="1" eb="3">
      <t>イチジ</t>
    </rPh>
    <rPh sb="8" eb="11">
      <t>ショウヒリョウ</t>
    </rPh>
    <rPh sb="12" eb="13">
      <t>カン</t>
    </rPh>
    <rPh sb="15" eb="17">
      <t>ジコウ</t>
    </rPh>
    <phoneticPr fontId="32"/>
  </si>
  <si>
    <t>判定</t>
    <rPh sb="0" eb="2">
      <t>ハンテイ</t>
    </rPh>
    <phoneticPr fontId="32"/>
  </si>
  <si>
    <t>設計一次
エネルギー
消費量</t>
    <rPh sb="0" eb="2">
      <t>セッケイ</t>
    </rPh>
    <rPh sb="2" eb="4">
      <t>イチジ</t>
    </rPh>
    <rPh sb="11" eb="14">
      <t>ショウヒリョウ</t>
    </rPh>
    <phoneticPr fontId="32"/>
  </si>
  <si>
    <t>基準一次
エネルギー
消費量</t>
    <rPh sb="0" eb="4">
      <t>キジュンイチジ</t>
    </rPh>
    <rPh sb="11" eb="14">
      <t>ショウヒリョウ</t>
    </rPh>
    <phoneticPr fontId="32"/>
  </si>
  <si>
    <t>その他一次
エネルギー
消費量</t>
    <rPh sb="2" eb="3">
      <t>タ</t>
    </rPh>
    <rPh sb="3" eb="5">
      <t>イチジ</t>
    </rPh>
    <rPh sb="12" eb="15">
      <t>ショウヒリョウ</t>
    </rPh>
    <phoneticPr fontId="32"/>
  </si>
  <si>
    <t>[階]</t>
    <rPh sb="1" eb="2">
      <t>カイ</t>
    </rPh>
    <phoneticPr fontId="32"/>
  </si>
  <si>
    <t>[㎡]</t>
    <phoneticPr fontId="32"/>
  </si>
  <si>
    <t>[W/㎡・K]</t>
    <phoneticPr fontId="32"/>
  </si>
  <si>
    <t>[－]</t>
    <phoneticPr fontId="32"/>
  </si>
  <si>
    <t>代理者が１かつその他設計者が4以下のときは、当別紙は不要です。尚シートは削除しないで下さい。</t>
    <rPh sb="0" eb="2">
      <t>ダイリ</t>
    </rPh>
    <rPh sb="2" eb="3">
      <t>シャ</t>
    </rPh>
    <rPh sb="9" eb="10">
      <t>タ</t>
    </rPh>
    <rPh sb="10" eb="13">
      <t>セッケイシャ</t>
    </rPh>
    <rPh sb="15" eb="17">
      <t>イカ</t>
    </rPh>
    <rPh sb="22" eb="23">
      <t>トウ</t>
    </rPh>
    <rPh sb="23" eb="25">
      <t>ベッシ</t>
    </rPh>
    <rPh sb="26" eb="28">
      <t>フヨウ</t>
    </rPh>
    <rPh sb="31" eb="32">
      <t>ナオ</t>
    </rPh>
    <rPh sb="36" eb="38">
      <t>サクジョ</t>
    </rPh>
    <rPh sb="42" eb="43">
      <t>クダ</t>
    </rPh>
    <phoneticPr fontId="5"/>
  </si>
  <si>
    <t>確認申請担当者</t>
    <rPh sb="0" eb="2">
      <t>カクニン</t>
    </rPh>
    <rPh sb="2" eb="4">
      <t>シンセイ</t>
    </rPh>
    <rPh sb="4" eb="7">
      <t>タントウシャ</t>
    </rPh>
    <phoneticPr fontId="19"/>
  </si>
  <si>
    <t>[GJ/年]</t>
    <rPh sb="4" eb="5">
      <t>ネン</t>
    </rPh>
    <phoneticPr fontId="32"/>
  </si>
  <si>
    <t>ＵＡ</t>
  </si>
  <si>
    <t>ηＡＣ</t>
  </si>
  <si>
    <t>区分</t>
    <rPh sb="0" eb="2">
      <t>クブン</t>
    </rPh>
    <phoneticPr fontId="32"/>
  </si>
  <si>
    <t>―</t>
    <phoneticPr fontId="5"/>
  </si>
  <si>
    <t>（第四面・集約版）</t>
    <rPh sb="1" eb="2">
      <t>ダイ</t>
    </rPh>
    <rPh sb="2" eb="3">
      <t>ヨン</t>
    </rPh>
    <rPh sb="3" eb="4">
      <t>メン</t>
    </rPh>
    <rPh sb="5" eb="8">
      <t>シュウヤクバン</t>
    </rPh>
    <phoneticPr fontId="5"/>
  </si>
  <si>
    <r>
      <t>U</t>
    </r>
    <r>
      <rPr>
        <vertAlign val="subscript"/>
        <sz val="10"/>
        <color theme="1"/>
        <rFont val="ＭＳ Ｐ明朝"/>
        <family val="1"/>
        <charset val="128"/>
      </rPr>
      <t>A</t>
    </r>
    <r>
      <rPr>
        <sz val="10"/>
        <color theme="1"/>
        <rFont val="ＭＳ Ｐ明朝"/>
        <family val="1"/>
        <charset val="128"/>
      </rPr>
      <t>値</t>
    </r>
    <rPh sb="2" eb="3">
      <t>アタイ</t>
    </rPh>
    <phoneticPr fontId="32"/>
  </si>
  <si>
    <r>
      <t>η</t>
    </r>
    <r>
      <rPr>
        <vertAlign val="subscript"/>
        <sz val="10"/>
        <color theme="1"/>
        <rFont val="ＭＳ Ｐ明朝"/>
        <family val="1"/>
        <charset val="128"/>
      </rPr>
      <t>AC</t>
    </r>
    <r>
      <rPr>
        <sz val="10"/>
        <color theme="1"/>
        <rFont val="ＭＳ Ｐ明朝"/>
        <family val="1"/>
        <charset val="128"/>
      </rPr>
      <t>値</t>
    </r>
    <rPh sb="3" eb="4">
      <t>アタイ</t>
    </rPh>
    <phoneticPr fontId="32"/>
  </si>
  <si>
    <t>非住宅建築物</t>
    <rPh sb="0" eb="6">
      <t>ヒジュウタクケンチクブツ</t>
    </rPh>
    <phoneticPr fontId="5"/>
  </si>
  <si>
    <t>一戸建ての住宅</t>
    <rPh sb="0" eb="3">
      <t>イッコダ</t>
    </rPh>
    <rPh sb="5" eb="7">
      <t>ジュウタク</t>
    </rPh>
    <phoneticPr fontId="5"/>
  </si>
  <si>
    <t>共同住宅等</t>
    <rPh sb="0" eb="5">
      <t>キョウドウジュウタクトウ</t>
    </rPh>
    <phoneticPr fontId="5"/>
  </si>
  <si>
    <t>複合建築物</t>
    <rPh sb="0" eb="5">
      <t>フクゴウケンチクブツ</t>
    </rPh>
    <phoneticPr fontId="5"/>
  </si>
  <si>
    <t>第三面とリンク</t>
    <rPh sb="0" eb="3">
      <t>ダイサンメン</t>
    </rPh>
    <phoneticPr fontId="5"/>
  </si>
  <si>
    <t>（第五面・集約版）</t>
    <phoneticPr fontId="5"/>
  </si>
  <si>
    <t>住戸に関する事項</t>
    <phoneticPr fontId="32"/>
  </si>
  <si>
    <r>
      <t>外皮平均
熱貫流率
U</t>
    </r>
    <r>
      <rPr>
        <sz val="9"/>
        <color theme="1"/>
        <rFont val="ＭＳ Ｐ明朝"/>
        <family val="1"/>
        <charset val="128"/>
      </rPr>
      <t>A</t>
    </r>
    <rPh sb="0" eb="2">
      <t>ガイヒ</t>
    </rPh>
    <rPh sb="2" eb="4">
      <t>ヘイキン</t>
    </rPh>
    <rPh sb="5" eb="9">
      <t>ネツカンリュウリツ</t>
    </rPh>
    <phoneticPr fontId="32"/>
  </si>
  <si>
    <r>
      <t xml:space="preserve">冷房期の平均日射熱取得率
</t>
    </r>
    <r>
      <rPr>
        <sz val="12"/>
        <color theme="1"/>
        <rFont val="ＭＳ Ｐ明朝"/>
        <family val="1"/>
        <charset val="128"/>
      </rPr>
      <t>η</t>
    </r>
    <r>
      <rPr>
        <sz val="8"/>
        <color theme="1"/>
        <rFont val="ＭＳ Ｐ明朝"/>
        <family val="1"/>
        <charset val="128"/>
      </rPr>
      <t>AC</t>
    </r>
    <rPh sb="0" eb="3">
      <t>レイボウキ</t>
    </rPh>
    <rPh sb="4" eb="6">
      <t>ヘイキン</t>
    </rPh>
    <rPh sb="6" eb="8">
      <t>ニッシャ</t>
    </rPh>
    <rPh sb="8" eb="9">
      <t>ネツ</t>
    </rPh>
    <rPh sb="9" eb="12">
      <t>シュトクリツ</t>
    </rPh>
    <phoneticPr fontId="32"/>
  </si>
  <si>
    <t>計算
方法</t>
    <rPh sb="0" eb="2">
      <t>ケイサン</t>
    </rPh>
    <rPh sb="3" eb="5">
      <t>ホウホウ</t>
    </rPh>
    <phoneticPr fontId="5"/>
  </si>
  <si>
    <t>①住戸部分合計は自動</t>
    <rPh sb="1" eb="7">
      <t>ジュウコブブンゴウケイ</t>
    </rPh>
    <rPh sb="8" eb="10">
      <t>ジドウ</t>
    </rPh>
    <phoneticPr fontId="5"/>
  </si>
  <si>
    <t>基準値は自動</t>
    <rPh sb="0" eb="3">
      <t>キジュンチ</t>
    </rPh>
    <rPh sb="4" eb="6">
      <t>ジドウ</t>
    </rPh>
    <phoneticPr fontId="5"/>
  </si>
  <si>
    <t>【４．建築物のエネルギー
　　　　　　　　消費性能】</t>
    <phoneticPr fontId="32"/>
  </si>
  <si>
    <t>　確認申請書第四面の用途および用途区分コードを記載</t>
    <rPh sb="1" eb="6">
      <t>カクニンシンセイショ</t>
    </rPh>
    <rPh sb="6" eb="9">
      <t>ダイヨンメン</t>
    </rPh>
    <rPh sb="10" eb="12">
      <t>ヨウト</t>
    </rPh>
    <rPh sb="15" eb="19">
      <t>ヨウトクブン</t>
    </rPh>
    <rPh sb="23" eb="25">
      <t>キサイ</t>
    </rPh>
    <phoneticPr fontId="5"/>
  </si>
  <si>
    <t xml:space="preserve">複合建築物 ： </t>
    <rPh sb="0" eb="5">
      <t>フクゴウケンチクブツ</t>
    </rPh>
    <phoneticPr fontId="5"/>
  </si>
  <si>
    <t>上記床面積から開放部分を除いた床面積（</t>
    <rPh sb="0" eb="5">
      <t>ジョウキユカメンセキ</t>
    </rPh>
    <rPh sb="7" eb="11">
      <t>カイホウブブン</t>
    </rPh>
    <rPh sb="12" eb="13">
      <t>ノゾ</t>
    </rPh>
    <rPh sb="15" eb="18">
      <t>ユカメンセキ</t>
    </rPh>
    <phoneticPr fontId="5"/>
  </si>
  <si>
    <t>非住宅部分の床面積　　　　　　　　　　　　 （</t>
    <rPh sb="0" eb="5">
      <t>ヒジュウタクブブン</t>
    </rPh>
    <rPh sb="6" eb="9">
      <t>ユカメンセキ</t>
    </rPh>
    <phoneticPr fontId="5"/>
  </si>
  <si>
    <t>）㎡</t>
    <phoneticPr fontId="5"/>
  </si>
  <si>
    <t>P.1</t>
    <phoneticPr fontId="32"/>
  </si>
  <si>
    <t>P.2</t>
    <phoneticPr fontId="5"/>
  </si>
  <si>
    <t>P.3</t>
    <phoneticPr fontId="5"/>
  </si>
  <si>
    <t>P.4</t>
    <phoneticPr fontId="5"/>
  </si>
  <si>
    <t>P.5</t>
    <phoneticPr fontId="5"/>
  </si>
  <si>
    <t>P.6</t>
    <phoneticPr fontId="5"/>
  </si>
  <si>
    <t>P.7</t>
    <phoneticPr fontId="5"/>
  </si>
  <si>
    <t>P.8</t>
    <phoneticPr fontId="5"/>
  </si>
  <si>
    <t>P.9</t>
    <phoneticPr fontId="5"/>
  </si>
  <si>
    <t>P.10</t>
    <phoneticPr fontId="5"/>
  </si>
  <si>
    <t>P.11</t>
    <phoneticPr fontId="5"/>
  </si>
  <si>
    <t>P.12</t>
    <phoneticPr fontId="5"/>
  </si>
  <si>
    <t>P.13</t>
    <phoneticPr fontId="5"/>
  </si>
  <si>
    <t>P.14</t>
    <phoneticPr fontId="5"/>
  </si>
  <si>
    <t>P.15</t>
    <phoneticPr fontId="5"/>
  </si>
  <si>
    <t>P.16</t>
    <phoneticPr fontId="5"/>
  </si>
  <si>
    <t>P.17</t>
    <phoneticPr fontId="5"/>
  </si>
  <si>
    <t>P.18</t>
    <phoneticPr fontId="5"/>
  </si>
  <si>
    <t>P.19</t>
    <phoneticPr fontId="5"/>
  </si>
  <si>
    <t>P.20</t>
    <phoneticPr fontId="5"/>
  </si>
  <si>
    <t>設計一次</t>
    <rPh sb="0" eb="4">
      <t>セッケイイチジ</t>
    </rPh>
    <phoneticPr fontId="5"/>
  </si>
  <si>
    <t>基準一次</t>
    <rPh sb="0" eb="4">
      <t>キジュンイチジ</t>
    </rPh>
    <phoneticPr fontId="5"/>
  </si>
  <si>
    <t>その他一次</t>
    <rPh sb="3" eb="5">
      <t>イチジ</t>
    </rPh>
    <phoneticPr fontId="5"/>
  </si>
  <si>
    <t>①</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</si>
  <si>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</si>
  <si>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</si>
  <si>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</si>
  <si>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</si>
  <si>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</si>
  <si>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</si>
  <si>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</si>
  <si>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</si>
  <si>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</si>
  <si>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</si>
  <si>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</si>
  <si>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</si>
  <si>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</si>
  <si>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</si>
  <si>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</si>
  <si>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設計total</t>
    <rPh sb="0" eb="2">
      <t>セッケイ</t>
    </rPh>
    <phoneticPr fontId="5"/>
  </si>
  <si>
    <t>基準total</t>
    <rPh sb="0" eb="2">
      <t>キジュン</t>
    </rPh>
    <phoneticPr fontId="5"/>
  </si>
  <si>
    <t>その他total</t>
    <rPh sb="2" eb="3">
      <t>タ</t>
    </rPh>
    <phoneticPr fontId="5"/>
  </si>
  <si>
    <t>株式会社都市居住評価センター</t>
  </si>
  <si>
    <t>別記様式第1</t>
    <rPh sb="0" eb="2">
      <t>ベッキ</t>
    </rPh>
    <rPh sb="2" eb="4">
      <t>ヨウシキ</t>
    </rPh>
    <rPh sb="4" eb="5">
      <t>ダイ</t>
    </rPh>
    <phoneticPr fontId="32"/>
  </si>
  <si>
    <t>（第一面）</t>
  </si>
  <si>
    <t>軽微変更該当証明申請書</t>
    <phoneticPr fontId="32"/>
  </si>
  <si>
    <t>令和</t>
    <rPh sb="0" eb="2">
      <t>レイワ</t>
    </rPh>
    <phoneticPr fontId="32"/>
  </si>
  <si>
    <t>年</t>
    <phoneticPr fontId="32"/>
  </si>
  <si>
    <t>月</t>
    <rPh sb="0" eb="1">
      <t>ガツ</t>
    </rPh>
    <phoneticPr fontId="32"/>
  </si>
  <si>
    <t>日</t>
    <phoneticPr fontId="32"/>
  </si>
  <si>
    <t>　株式会社都市居住評価センター</t>
    <rPh sb="1" eb="3">
      <t>カブシキ</t>
    </rPh>
    <rPh sb="3" eb="5">
      <t>カイシャ</t>
    </rPh>
    <rPh sb="5" eb="7">
      <t>トシ</t>
    </rPh>
    <rPh sb="7" eb="9">
      <t>キョジュウ</t>
    </rPh>
    <rPh sb="9" eb="11">
      <t>ヒョウカ</t>
    </rPh>
    <phoneticPr fontId="5"/>
  </si>
  <si>
    <t>殿</t>
    <rPh sb="0" eb="1">
      <t>ドノ</t>
    </rPh>
    <phoneticPr fontId="32"/>
  </si>
  <si>
    <t>申請者の住所又は　　　　　　　　　　
主たる事務所の所在地</t>
    <rPh sb="0" eb="3">
      <t>シンセイシャ</t>
    </rPh>
    <rPh sb="28" eb="29">
      <t>チ</t>
    </rPh>
    <phoneticPr fontId="5"/>
  </si>
  <si>
    <t>申請者の氏名又は名称
代表者の氏名</t>
    <rPh sb="0" eb="2">
      <t>シンセイ</t>
    </rPh>
    <rPh sb="2" eb="3">
      <t>シャ</t>
    </rPh>
    <phoneticPr fontId="5"/>
  </si>
  <si>
    <t>　建築物のエネルギー消費性能の向上等に関する法律施行規則第13条の規定により、建築物エネルギー消費性能確保計画 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申請書の提出にあたっては株式会社都市居住評価センター建築物省エネ法判定業務約款を遵守します。</t>
    <rPh sb="17" eb="18">
      <t>トウ</t>
    </rPh>
    <rPh sb="157" eb="160">
      <t>シンセイショ</t>
    </rPh>
    <phoneticPr fontId="32"/>
  </si>
  <si>
    <t>【軽微な変更をする建築物の直前の建築物エネルギー消費性能適合性判定又は軽微変更該当証明 】</t>
    <rPh sb="1" eb="3">
      <t>ケイビ</t>
    </rPh>
    <rPh sb="33" eb="34">
      <t>マタ</t>
    </rPh>
    <rPh sb="35" eb="37">
      <t>ケイビ</t>
    </rPh>
    <rPh sb="37" eb="39">
      <t>ヘンコウ</t>
    </rPh>
    <rPh sb="39" eb="41">
      <t>ガイトウ</t>
    </rPh>
    <rPh sb="41" eb="43">
      <t>ショウメイ</t>
    </rPh>
    <phoneticPr fontId="32"/>
  </si>
  <si>
    <t xml:space="preserve">【適合判定通知書又は軽微変更該当証明書番号】 </t>
    <rPh sb="7" eb="8">
      <t>ショ</t>
    </rPh>
    <rPh sb="8" eb="9">
      <t>マタ</t>
    </rPh>
    <rPh sb="10" eb="12">
      <t>ケイビ</t>
    </rPh>
    <rPh sb="12" eb="14">
      <t>ヘンコウ</t>
    </rPh>
    <rPh sb="14" eb="16">
      <t>ガイトウ</t>
    </rPh>
    <rPh sb="16" eb="19">
      <t>ショウメイショ</t>
    </rPh>
    <rPh sb="19" eb="21">
      <t>バンゴウ</t>
    </rPh>
    <phoneticPr fontId="32"/>
  </si>
  <si>
    <t>第</t>
    <rPh sb="0" eb="1">
      <t>ダイ</t>
    </rPh>
    <phoneticPr fontId="32"/>
  </si>
  <si>
    <t>号</t>
    <rPh sb="0" eb="1">
      <t>ゴウ</t>
    </rPh>
    <phoneticPr fontId="32"/>
  </si>
  <si>
    <t xml:space="preserve">【適合判定通知書又は軽微変更該当証明書交付年月日 】  </t>
    <rPh sb="8" eb="9">
      <t>マタ</t>
    </rPh>
    <rPh sb="19" eb="21">
      <t>コウフ</t>
    </rPh>
    <rPh sb="21" eb="24">
      <t>ネンガッピ</t>
    </rPh>
    <phoneticPr fontId="32"/>
  </si>
  <si>
    <t>年</t>
    <rPh sb="0" eb="1">
      <t>ネン</t>
    </rPh>
    <phoneticPr fontId="32"/>
  </si>
  <si>
    <t>日</t>
    <rPh sb="0" eb="1">
      <t>ニチ</t>
    </rPh>
    <phoneticPr fontId="32"/>
  </si>
  <si>
    <t>【適合判定通知書又は軽微変更該当証明書交付者】</t>
    <rPh sb="8" eb="9">
      <t>マタ</t>
    </rPh>
    <rPh sb="19" eb="21">
      <t>コウフ</t>
    </rPh>
    <rPh sb="21" eb="22">
      <t>シャ</t>
    </rPh>
    <phoneticPr fontId="32"/>
  </si>
  <si>
    <t>【軽微な変更の概要】</t>
    <rPh sb="1" eb="3">
      <t>ケイビ</t>
    </rPh>
    <rPh sb="4" eb="6">
      <t>ヘンコウ</t>
    </rPh>
    <rPh sb="7" eb="9">
      <t>ガイヨウ</t>
    </rPh>
    <phoneticPr fontId="32"/>
  </si>
  <si>
    <t>（本欄には記入しないでください。判定料金請求先・送付先は連絡メモにご記載下さい。）</t>
    <rPh sb="1" eb="3">
      <t>ホンラン</t>
    </rPh>
    <rPh sb="5" eb="7">
      <t>キニュウ</t>
    </rPh>
    <rPh sb="16" eb="18">
      <t>ハンテイ</t>
    </rPh>
    <rPh sb="18" eb="20">
      <t>リョウキン</t>
    </rPh>
    <rPh sb="20" eb="22">
      <t>セイキュウ</t>
    </rPh>
    <rPh sb="22" eb="23">
      <t>サキ</t>
    </rPh>
    <rPh sb="24" eb="26">
      <t>ソウフ</t>
    </rPh>
    <rPh sb="26" eb="27">
      <t>サキ</t>
    </rPh>
    <rPh sb="28" eb="30">
      <t>レンラク</t>
    </rPh>
    <rPh sb="34" eb="36">
      <t>キサイ</t>
    </rPh>
    <rPh sb="36" eb="37">
      <t>クダ</t>
    </rPh>
    <phoneticPr fontId="5"/>
  </si>
  <si>
    <t>※料金欄</t>
    <rPh sb="1" eb="3">
      <t>リョウキン</t>
    </rPh>
    <rPh sb="3" eb="4">
      <t>ラン</t>
    </rPh>
    <phoneticPr fontId="5"/>
  </si>
  <si>
    <t>※受付欄</t>
    <rPh sb="1" eb="3">
      <t>ウケツケ</t>
    </rPh>
    <rPh sb="3" eb="4">
      <t>ラン</t>
    </rPh>
    <phoneticPr fontId="5"/>
  </si>
  <si>
    <t>※軽微変更該当証明書番号欄</t>
    <rPh sb="1" eb="3">
      <t>ケイビ</t>
    </rPh>
    <rPh sb="3" eb="5">
      <t>ヘンコウ</t>
    </rPh>
    <rPh sb="5" eb="7">
      <t>ガイトウ</t>
    </rPh>
    <rPh sb="7" eb="10">
      <t>ショウメイショ</t>
    </rPh>
    <rPh sb="10" eb="12">
      <t>バンゴウ</t>
    </rPh>
    <rPh sb="12" eb="13">
      <t>ラン</t>
    </rPh>
    <phoneticPr fontId="5"/>
  </si>
  <si>
    <t>※決裁欄</t>
  </si>
  <si>
    <t>（注意） 第二面から第五面までとして建築物のエネルギー消費性能の向上等に関する法律施行規則別記様式第一の第二面から第五面までに記載すべき事項を記載した書類を添えてく ださい。ただし、直前の建築物エネルギー消費性能適合性判定又は軽微変更該当証明書を当機関で実施している場合、変更に係る部分のみの提出とすることができます。</t>
    <rPh sb="27" eb="29">
      <t>ショウヒ</t>
    </rPh>
    <rPh sb="34" eb="35">
      <t>トウ</t>
    </rPh>
    <rPh sb="111" eb="112">
      <t>マタ</t>
    </rPh>
    <rPh sb="123" eb="124">
      <t>トウ</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</si>
</sst>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_ "/>
    <numFmt numFmtId="178" formatCode="#,##0.000_ "/>
    <numFmt numFmtId="179" formatCode="#,##0.00_ "/>
    <numFmt numFmtId="180" formatCode="#,##0.0_ "/>
    <numFmt numFmtId="181" formatCode="0.0_ "/>
    <numFmt numFmtId="182" formatCode="[$-411]ggg\ \ e&quot;   年  &quot;m&quot;  月  &quot;d&quot;  日&quot;;"/>
    <numFmt numFmtId="183" formatCode="m/d;@"/>
    <numFmt numFmtId="184" formatCode="[$-411]ggge&quot;年&quot;m&quot;月&quot;d&quot;日&quot;;@"/>
    <numFmt numFmtId="185" formatCode="#,##0.0;[Red]\-#,##0.0"/>
    <numFmt numFmtId="186" formatCode="0.0_);[Red]\(0.0\)"/>
    <numFmt numFmtId="187" formatCode="#,##0.0_ ;[Red]\-#,##0.0\ "/>
    <numFmt numFmtId="188" formatCode="[$-411]ge\.m\.d;@"/>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9"/>
      <color indexed="81"/>
      <name val="ＭＳ Ｐ明朝"/>
      <family val="1"/>
      <charset val="128"/>
    </font>
    <font>
      <sz val="9"/>
      <color indexed="81"/>
      <name val="ＭＳ Ｐゴシック"/>
      <family val="3"/>
      <charset val="128"/>
    </font>
    <font>
      <sz val="10"/>
      <color rgb="FFFF0000"/>
      <name val="ＭＳ Ｐ明朝"/>
      <family val="1"/>
      <charset val="128"/>
    </font>
    <font>
      <sz val="11"/>
      <name val="ＭＳ Ｐ明朝"/>
      <family val="1"/>
      <charset val="128"/>
    </font>
    <font>
      <sz val="9"/>
      <name val="ＭＳ 明朝"/>
      <family val="1"/>
      <charset val="128"/>
    </font>
    <font>
      <sz val="11"/>
      <name val="ＭＳ Ｐゴシック"/>
      <family val="3"/>
      <charset val="128"/>
    </font>
    <font>
      <sz val="10"/>
      <color rgb="FF000000"/>
      <name val="Times New Roman"/>
      <family val="1"/>
    </font>
    <font>
      <b/>
      <sz val="9"/>
      <color indexed="81"/>
      <name val="ＭＳ Ｐゴシック"/>
      <family val="3"/>
      <charset val="128"/>
    </font>
    <font>
      <sz val="12"/>
      <name val="Osaka"/>
      <family val="3"/>
      <charset val="128"/>
    </font>
    <font>
      <sz val="10"/>
      <name val="ＭＳ 明朝"/>
      <family val="1"/>
      <charset val="128"/>
    </font>
    <font>
      <b/>
      <sz val="20"/>
      <name val="ＭＳ ゴシック"/>
      <family val="3"/>
      <charset val="128"/>
    </font>
    <font>
      <sz val="6"/>
      <name val="Osaka"/>
      <family val="3"/>
      <charset val="128"/>
    </font>
    <font>
      <sz val="11"/>
      <name val="ＭＳ 明朝"/>
      <family val="1"/>
      <charset val="128"/>
    </font>
    <font>
      <sz val="12"/>
      <name val="ＭＳ 明朝"/>
      <family val="1"/>
      <charset val="128"/>
    </font>
    <font>
      <b/>
      <sz val="12"/>
      <name val="ＭＳ 明朝"/>
      <family val="1"/>
      <charset val="128"/>
    </font>
    <font>
      <sz val="12"/>
      <color theme="1"/>
      <name val="ＭＳ Ｐゴシック"/>
      <family val="3"/>
      <charset val="128"/>
      <scheme val="minor"/>
    </font>
    <font>
      <u/>
      <sz val="11"/>
      <color theme="10"/>
      <name val="ＭＳ Ｐゴシック"/>
      <family val="3"/>
      <charset val="128"/>
    </font>
    <font>
      <b/>
      <sz val="14"/>
      <color indexed="81"/>
      <name val="ＭＳ Ｐゴシック"/>
      <family val="3"/>
      <charset val="128"/>
    </font>
    <font>
      <b/>
      <sz val="10"/>
      <name val="ＭＳ 明朝"/>
      <family val="1"/>
      <charset val="128"/>
    </font>
    <font>
      <b/>
      <sz val="10.5"/>
      <color theme="0"/>
      <name val="ＭＳ Ｐ明朝"/>
      <family val="1"/>
      <charset val="128"/>
    </font>
    <font>
      <b/>
      <sz val="10"/>
      <color theme="0"/>
      <name val="ＭＳ Ｐ明朝"/>
      <family val="1"/>
      <charset val="128"/>
    </font>
    <font>
      <sz val="10"/>
      <color theme="0"/>
      <name val="ＭＳ Ｐ明朝"/>
      <family val="1"/>
      <charset val="128"/>
    </font>
    <font>
      <sz val="10.5"/>
      <name val="ＭＳ 明朝"/>
      <family val="1"/>
      <charset val="128"/>
    </font>
    <font>
      <b/>
      <sz val="10"/>
      <color theme="0"/>
      <name val="ＭＳ 明朝"/>
      <family val="1"/>
      <charset val="128"/>
    </font>
    <font>
      <sz val="6"/>
      <name val="ＭＳ Ｐゴシック"/>
      <family val="2"/>
      <charset val="128"/>
      <scheme val="minor"/>
    </font>
    <font>
      <sz val="10"/>
      <color theme="1"/>
      <name val="ＭＳ Ｐ明朝"/>
      <family val="1"/>
      <charset val="128"/>
    </font>
    <font>
      <sz val="10"/>
      <color rgb="FF000000"/>
      <name val="ＭＳ Ｐ明朝"/>
      <family val="1"/>
      <charset val="128"/>
    </font>
    <font>
      <vertAlign val="subscript"/>
      <sz val="10"/>
      <color theme="1"/>
      <name val="ＭＳ Ｐ明朝"/>
      <family val="1"/>
      <charset val="128"/>
    </font>
    <font>
      <sz val="9"/>
      <color theme="1"/>
      <name val="ＭＳ Ｐ明朝"/>
      <family val="1"/>
      <charset val="128"/>
    </font>
    <font>
      <sz val="12"/>
      <color theme="1"/>
      <name val="ＭＳ Ｐ明朝"/>
      <family val="1"/>
      <charset val="128"/>
    </font>
    <font>
      <sz val="8"/>
      <color theme="1"/>
      <name val="ＭＳ Ｐ明朝"/>
      <family val="1"/>
      <charset val="128"/>
    </font>
    <font>
      <sz val="10"/>
      <color theme="1"/>
      <name val="ＭＳ 明朝"/>
      <family val="1"/>
      <charset val="128"/>
    </font>
    <font>
      <sz val="11"/>
      <color theme="1"/>
      <name val="ＭＳ Ｐ明朝"/>
      <family val="1"/>
      <charset val="128"/>
    </font>
  </fonts>
  <fills count="11">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rgb="FFFFFF99"/>
        <bgColor indexed="64"/>
      </patternFill>
    </fill>
    <fill>
      <patternFill patternType="solid">
        <fgColor rgb="FFFFFF00"/>
        <bgColor indexed="64"/>
      </patternFill>
    </fill>
    <fill>
      <patternFill patternType="lightGray">
        <fgColor indexed="15"/>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CCFFCC"/>
        <bgColor indexed="64"/>
      </patternFill>
    </fill>
  </fills>
  <borders count="61">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dotted">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s>
  <cellStyleXfs count="14">
    <xf numFmtId="0" fontId="0" fillId="0" borderId="0"/>
    <xf numFmtId="0" fontId="3" fillId="0" borderId="0">
      <alignment vertical="center"/>
    </xf>
    <xf numFmtId="38" fontId="3" fillId="0" borderId="0" applyFont="0" applyFill="0" applyBorder="0" applyAlignment="0" applyProtection="0">
      <alignment vertical="center"/>
    </xf>
    <xf numFmtId="0" fontId="14" fillId="0" borderId="0"/>
    <xf numFmtId="0" fontId="16" fillId="0" borderId="0"/>
    <xf numFmtId="0" fontId="16" fillId="0" borderId="0"/>
    <xf numFmtId="0" fontId="13" fillId="0" borderId="0"/>
    <xf numFmtId="0" fontId="16" fillId="0" borderId="0"/>
    <xf numFmtId="0" fontId="13" fillId="0" borderId="0"/>
    <xf numFmtId="0" fontId="24" fillId="0" borderId="0" applyNumberFormat="0" applyFill="0" applyBorder="0" applyAlignment="0" applyProtection="0"/>
    <xf numFmtId="0" fontId="2" fillId="0" borderId="0">
      <alignment vertical="center"/>
    </xf>
    <xf numFmtId="38" fontId="2"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alignment vertical="center"/>
    </xf>
  </cellStyleXfs>
  <cellXfs count="434">
    <xf numFmtId="0" fontId="0" fillId="0" borderId="0" xfId="0"/>
    <xf numFmtId="49" fontId="6" fillId="0" borderId="0" xfId="0" applyNumberFormat="1" applyFont="1" applyAlignment="1">
      <alignment vertical="center"/>
    </xf>
    <xf numFmtId="49" fontId="6" fillId="0" borderId="0" xfId="0" applyNumberFormat="1" applyFont="1" applyAlignment="1">
      <alignment horizontal="centerContinuous"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49" fontId="6" fillId="0" borderId="2" xfId="0" applyNumberFormat="1" applyFont="1" applyBorder="1" applyAlignment="1">
      <alignment vertical="center"/>
    </xf>
    <xf numFmtId="49" fontId="6" fillId="0" borderId="1" xfId="0" applyNumberFormat="1" applyFont="1" applyBorder="1" applyAlignment="1">
      <alignment vertical="center"/>
    </xf>
    <xf numFmtId="0" fontId="6" fillId="0" borderId="0" xfId="0" applyFont="1"/>
    <xf numFmtId="177" fontId="6" fillId="0" borderId="0" xfId="0" applyNumberFormat="1" applyFont="1" applyAlignment="1">
      <alignment horizontal="right" vertical="center"/>
    </xf>
    <xf numFmtId="49" fontId="4" fillId="0" borderId="0" xfId="0" applyNumberFormat="1" applyFont="1" applyAlignment="1">
      <alignment vertical="center"/>
    </xf>
    <xf numFmtId="49" fontId="6" fillId="0" borderId="0" xfId="0" applyNumberFormat="1" applyFont="1" applyAlignment="1">
      <alignment horizontal="center" vertical="center"/>
    </xf>
    <xf numFmtId="0" fontId="6" fillId="0" borderId="0" xfId="0" applyFont="1" applyAlignment="1">
      <alignment vertical="center"/>
    </xf>
    <xf numFmtId="49" fontId="6" fillId="0" borderId="0" xfId="0" applyNumberFormat="1" applyFont="1" applyAlignment="1">
      <alignment horizontal="right" vertical="center"/>
    </xf>
    <xf numFmtId="49" fontId="7" fillId="0" borderId="0" xfId="0" applyNumberFormat="1" applyFont="1" applyAlignment="1">
      <alignment vertical="center"/>
    </xf>
    <xf numFmtId="49" fontId="6" fillId="0" borderId="3" xfId="0" applyNumberFormat="1" applyFont="1" applyBorder="1" applyAlignment="1">
      <alignment vertical="center"/>
    </xf>
    <xf numFmtId="49" fontId="7"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0" fontId="16" fillId="0" borderId="10" xfId="4" applyBorder="1"/>
    <xf numFmtId="0" fontId="16" fillId="0" borderId="10" xfId="4" applyBorder="1" applyAlignment="1">
      <alignment horizontal="center"/>
    </xf>
    <xf numFmtId="0" fontId="16" fillId="0" borderId="0" xfId="4"/>
    <xf numFmtId="0" fontId="0" fillId="0" borderId="0" xfId="0" applyAlignment="1">
      <alignment vertical="center"/>
    </xf>
    <xf numFmtId="0" fontId="17" fillId="0" borderId="4" xfId="5" applyFont="1" applyBorder="1"/>
    <xf numFmtId="0" fontId="17" fillId="0" borderId="5" xfId="5" applyFont="1" applyBorder="1"/>
    <xf numFmtId="0" fontId="17" fillId="0" borderId="5" xfId="5" applyFont="1" applyBorder="1" applyAlignment="1">
      <alignment horizontal="center"/>
    </xf>
    <xf numFmtId="0" fontId="16" fillId="0" borderId="5" xfId="4" applyBorder="1"/>
    <xf numFmtId="0" fontId="16" fillId="0" borderId="6" xfId="4" applyBorder="1"/>
    <xf numFmtId="0" fontId="17" fillId="0" borderId="0" xfId="5" applyFont="1"/>
    <xf numFmtId="0" fontId="20" fillId="0" borderId="0" xfId="6" applyFont="1"/>
    <xf numFmtId="0" fontId="17" fillId="0" borderId="7" xfId="5" applyFont="1" applyBorder="1"/>
    <xf numFmtId="0" fontId="20" fillId="0" borderId="0" xfId="5" applyFont="1" applyAlignment="1">
      <alignment horizontal="center"/>
    </xf>
    <xf numFmtId="0" fontId="17" fillId="0" borderId="0" xfId="5" applyFont="1" applyAlignment="1">
      <alignment horizontal="center"/>
    </xf>
    <xf numFmtId="0" fontId="17" fillId="0" borderId="8" xfId="5" applyFont="1" applyBorder="1"/>
    <xf numFmtId="0" fontId="20" fillId="0" borderId="0" xfId="5" applyFont="1" applyAlignment="1">
      <alignment horizontal="right"/>
    </xf>
    <xf numFmtId="0" fontId="17" fillId="0" borderId="7" xfId="5" applyFont="1" applyBorder="1" applyAlignment="1">
      <alignment vertical="center"/>
    </xf>
    <xf numFmtId="0" fontId="17" fillId="0" borderId="0" xfId="5" applyFont="1" applyAlignment="1">
      <alignment vertical="center"/>
    </xf>
    <xf numFmtId="0" fontId="20" fillId="0" borderId="8" xfId="7" applyFont="1" applyBorder="1" applyAlignment="1">
      <alignment vertical="center" shrinkToFit="1"/>
    </xf>
    <xf numFmtId="0" fontId="20" fillId="0" borderId="7" xfId="5" applyFont="1" applyBorder="1" applyAlignment="1">
      <alignment vertical="center"/>
    </xf>
    <xf numFmtId="0" fontId="20" fillId="0" borderId="0" xfId="5" applyFont="1" applyAlignment="1">
      <alignment vertical="center"/>
    </xf>
    <xf numFmtId="0" fontId="17" fillId="0" borderId="0" xfId="5" applyFont="1" applyAlignment="1">
      <alignment horizontal="center" vertical="center"/>
    </xf>
    <xf numFmtId="0" fontId="17" fillId="0" borderId="0" xfId="8" applyFont="1" applyAlignment="1">
      <alignment horizontal="center" vertical="center"/>
    </xf>
    <xf numFmtId="0" fontId="17" fillId="0" borderId="0" xfId="7" applyFont="1" applyAlignment="1">
      <alignment horizontal="left" vertical="center"/>
    </xf>
    <xf numFmtId="0" fontId="17" fillId="0" borderId="8" xfId="7" applyFont="1" applyBorder="1" applyAlignment="1">
      <alignment horizontal="left" vertical="center"/>
    </xf>
    <xf numFmtId="0" fontId="21" fillId="6" borderId="0" xfId="5" applyFont="1" applyFill="1" applyAlignment="1">
      <alignment horizontal="left" vertical="center"/>
    </xf>
    <xf numFmtId="0" fontId="17" fillId="6" borderId="0" xfId="5" applyFont="1" applyFill="1" applyAlignment="1">
      <alignment horizontal="center" vertical="center"/>
    </xf>
    <xf numFmtId="0" fontId="17" fillId="6" borderId="0" xfId="8" applyFont="1" applyFill="1" applyAlignment="1">
      <alignment horizontal="center" vertical="center"/>
    </xf>
    <xf numFmtId="0" fontId="17" fillId="6" borderId="0" xfId="5" applyFont="1" applyFill="1" applyAlignment="1">
      <alignment vertical="center"/>
    </xf>
    <xf numFmtId="0" fontId="17" fillId="6" borderId="0" xfId="8" applyFont="1" applyFill="1" applyAlignment="1">
      <alignment vertical="center"/>
    </xf>
    <xf numFmtId="0" fontId="17" fillId="0" borderId="8" xfId="8" applyFont="1" applyBorder="1" applyAlignment="1">
      <alignment vertical="center"/>
    </xf>
    <xf numFmtId="49" fontId="17" fillId="0" borderId="8" xfId="8" applyNumberFormat="1" applyFont="1" applyBorder="1" applyAlignment="1" applyProtection="1">
      <alignment horizontal="center" vertical="center" shrinkToFit="1"/>
      <protection locked="0"/>
    </xf>
    <xf numFmtId="0" fontId="12" fillId="0" borderId="37" xfId="5" applyFont="1" applyBorder="1" applyAlignment="1" applyProtection="1">
      <alignment vertical="center" shrinkToFit="1"/>
      <protection locked="0"/>
    </xf>
    <xf numFmtId="0" fontId="12" fillId="0" borderId="3" xfId="5" applyFont="1" applyBorder="1" applyAlignment="1" applyProtection="1">
      <alignment vertical="center" shrinkToFit="1"/>
      <protection locked="0"/>
    </xf>
    <xf numFmtId="0" fontId="12" fillId="0" borderId="38" xfId="5" applyFont="1" applyBorder="1" applyAlignment="1" applyProtection="1">
      <alignment vertical="center" shrinkToFit="1"/>
      <protection locked="0"/>
    </xf>
    <xf numFmtId="0" fontId="21" fillId="0" borderId="0" xfId="5" applyFont="1" applyAlignment="1">
      <alignment vertical="center"/>
    </xf>
    <xf numFmtId="0" fontId="21" fillId="0" borderId="0" xfId="8" applyFont="1" applyAlignment="1">
      <alignment horizontal="center" vertical="center"/>
    </xf>
    <xf numFmtId="49" fontId="21" fillId="0" borderId="0" xfId="8" applyNumberFormat="1" applyFont="1" applyAlignment="1">
      <alignment horizontal="center" vertical="center"/>
    </xf>
    <xf numFmtId="0" fontId="21" fillId="0" borderId="0" xfId="4" applyFont="1" applyAlignment="1">
      <alignment horizontal="left" vertical="center"/>
    </xf>
    <xf numFmtId="0" fontId="17" fillId="0" borderId="8" xfId="5" applyFont="1" applyBorder="1" applyAlignment="1">
      <alignment vertical="center"/>
    </xf>
    <xf numFmtId="0" fontId="21" fillId="6" borderId="0" xfId="5" applyFont="1" applyFill="1" applyAlignment="1">
      <alignment horizontal="center" vertical="center"/>
    </xf>
    <xf numFmtId="0" fontId="21" fillId="6" borderId="0" xfId="8" applyFont="1" applyFill="1" applyAlignment="1">
      <alignment horizontal="center" vertical="center"/>
    </xf>
    <xf numFmtId="0" fontId="21" fillId="6" borderId="0" xfId="5" applyFont="1" applyFill="1" applyAlignment="1">
      <alignment vertical="center"/>
    </xf>
    <xf numFmtId="0" fontId="21" fillId="6" borderId="0" xfId="8" applyFont="1" applyFill="1" applyAlignment="1">
      <alignment vertical="center"/>
    </xf>
    <xf numFmtId="0" fontId="21" fillId="0" borderId="0" xfId="5" applyFont="1" applyAlignment="1" applyProtection="1">
      <alignment vertical="center" shrinkToFit="1"/>
      <protection locked="0"/>
    </xf>
    <xf numFmtId="0" fontId="21" fillId="0" borderId="0" xfId="4" applyFont="1" applyAlignment="1" applyProtection="1">
      <alignment vertical="center" shrinkToFit="1"/>
      <protection locked="0"/>
    </xf>
    <xf numFmtId="0" fontId="23" fillId="0" borderId="0" xfId="0" applyFont="1" applyAlignment="1">
      <alignment vertical="center"/>
    </xf>
    <xf numFmtId="0" fontId="17" fillId="0" borderId="8" xfId="5" applyFont="1" applyBorder="1" applyAlignment="1" applyProtection="1">
      <alignment vertical="center" shrinkToFit="1"/>
      <protection locked="0"/>
    </xf>
    <xf numFmtId="0" fontId="20" fillId="0" borderId="4" xfId="5" applyFont="1" applyBorder="1" applyAlignment="1">
      <alignment vertical="center"/>
    </xf>
    <xf numFmtId="0" fontId="21" fillId="0" borderId="5" xfId="5" applyFont="1" applyBorder="1" applyAlignment="1">
      <alignment vertical="center"/>
    </xf>
    <xf numFmtId="0" fontId="21" fillId="0" borderId="5" xfId="5" applyFont="1" applyBorder="1" applyAlignment="1">
      <alignment horizontal="center" vertical="center"/>
    </xf>
    <xf numFmtId="0" fontId="21" fillId="0" borderId="5" xfId="8" applyFont="1" applyBorder="1" applyAlignment="1">
      <alignment horizontal="center" vertical="center"/>
    </xf>
    <xf numFmtId="0" fontId="21" fillId="0" borderId="5" xfId="7" applyFont="1" applyBorder="1" applyAlignment="1">
      <alignment vertical="center"/>
    </xf>
    <xf numFmtId="0" fontId="17" fillId="0" borderId="6" xfId="7" applyFont="1" applyBorder="1" applyAlignment="1">
      <alignment vertical="center"/>
    </xf>
    <xf numFmtId="0" fontId="20" fillId="0" borderId="0" xfId="8" applyFont="1" applyAlignment="1">
      <alignment vertical="center"/>
    </xf>
    <xf numFmtId="0" fontId="21" fillId="6" borderId="0" xfId="7" applyFont="1" applyFill="1" applyAlignment="1">
      <alignment vertical="center"/>
    </xf>
    <xf numFmtId="0" fontId="20" fillId="0" borderId="8" xfId="7" applyFont="1" applyBorder="1" applyAlignment="1">
      <alignment vertical="center"/>
    </xf>
    <xf numFmtId="0" fontId="21" fillId="0" borderId="0" xfId="7" applyFont="1" applyAlignment="1">
      <alignment vertical="center"/>
    </xf>
    <xf numFmtId="0" fontId="17" fillId="0" borderId="8" xfId="7" applyFont="1" applyBorder="1" applyAlignment="1">
      <alignment vertical="center"/>
    </xf>
    <xf numFmtId="0" fontId="20" fillId="0" borderId="9" xfId="5" applyFont="1" applyBorder="1" applyAlignment="1">
      <alignment vertical="center"/>
    </xf>
    <xf numFmtId="0" fontId="12" fillId="0" borderId="10" xfId="5" applyFont="1" applyBorder="1" applyAlignment="1">
      <alignment vertical="center"/>
    </xf>
    <xf numFmtId="0" fontId="12" fillId="0" borderId="10" xfId="5" applyFont="1" applyBorder="1" applyAlignment="1">
      <alignment horizontal="center" vertical="center"/>
    </xf>
    <xf numFmtId="0" fontId="12" fillId="0" borderId="10" xfId="4" applyFont="1" applyBorder="1" applyAlignment="1" applyProtection="1">
      <alignment horizontal="center" vertical="center" shrinkToFit="1"/>
      <protection locked="0"/>
    </xf>
    <xf numFmtId="0" fontId="12" fillId="0" borderId="10" xfId="7" applyFont="1" applyBorder="1" applyAlignment="1" applyProtection="1">
      <alignment horizontal="center" vertical="center" shrinkToFit="1"/>
      <protection locked="0"/>
    </xf>
    <xf numFmtId="0" fontId="17" fillId="0" borderId="11" xfId="7" applyFont="1" applyBorder="1" applyAlignment="1" applyProtection="1">
      <alignment vertical="center" shrinkToFit="1"/>
      <protection locked="0"/>
    </xf>
    <xf numFmtId="0" fontId="16" fillId="0" borderId="0" xfId="4" applyAlignment="1">
      <alignment horizontal="center"/>
    </xf>
    <xf numFmtId="0" fontId="0" fillId="0" borderId="0" xfId="0" applyAlignment="1">
      <alignment horizontal="center" vertical="center"/>
    </xf>
    <xf numFmtId="0" fontId="12" fillId="0" borderId="0" xfId="7" applyFont="1" applyAlignment="1">
      <alignment horizontal="left" vertical="center"/>
    </xf>
    <xf numFmtId="179" fontId="6" fillId="0" borderId="0" xfId="0" applyNumberFormat="1" applyFont="1" applyAlignment="1">
      <alignment vertical="center"/>
    </xf>
    <xf numFmtId="0" fontId="0" fillId="7" borderId="0" xfId="0" applyFill="1"/>
    <xf numFmtId="0" fontId="6" fillId="5" borderId="0" xfId="0" applyFont="1" applyFill="1" applyAlignment="1">
      <alignment vertical="center"/>
    </xf>
    <xf numFmtId="49" fontId="6" fillId="4" borderId="0" xfId="0" applyNumberFormat="1" applyFont="1" applyFill="1" applyAlignment="1" applyProtection="1">
      <alignment vertical="center"/>
      <protection locked="0"/>
    </xf>
    <xf numFmtId="183" fontId="12" fillId="0" borderId="0" xfId="7" applyNumberFormat="1" applyFont="1" applyAlignment="1" applyProtection="1">
      <alignment horizontal="center" vertical="center"/>
      <protection locked="0"/>
    </xf>
    <xf numFmtId="0" fontId="21" fillId="0" borderId="0" xfId="5" applyFont="1" applyAlignment="1">
      <alignment horizontal="center" vertical="center"/>
    </xf>
    <xf numFmtId="49" fontId="30" fillId="0" borderId="0" xfId="0" applyNumberFormat="1" applyFont="1" applyAlignment="1">
      <alignment vertical="center"/>
    </xf>
    <xf numFmtId="49" fontId="6" fillId="0" borderId="3" xfId="0" applyNumberFormat="1" applyFont="1" applyBorder="1" applyAlignment="1">
      <alignment horizontal="center" vertical="center" shrinkToFit="1"/>
    </xf>
    <xf numFmtId="49" fontId="6" fillId="0" borderId="3" xfId="0" applyNumberFormat="1" applyFont="1" applyBorder="1" applyAlignment="1">
      <alignment horizontal="center" vertical="center"/>
    </xf>
    <xf numFmtId="49" fontId="6" fillId="0" borderId="0" xfId="0" applyNumberFormat="1" applyFont="1" applyAlignment="1">
      <alignment vertical="center" shrinkToFit="1"/>
    </xf>
    <xf numFmtId="49" fontId="6" fillId="0" borderId="0" xfId="0" applyNumberFormat="1" applyFont="1" applyAlignment="1">
      <alignment wrapText="1"/>
    </xf>
    <xf numFmtId="49" fontId="6" fillId="0" borderId="0" xfId="0" applyNumberFormat="1" applyFont="1" applyAlignment="1">
      <alignment horizontal="center" vertical="center" shrinkToFit="1"/>
    </xf>
    <xf numFmtId="49" fontId="6" fillId="0" borderId="2" xfId="0" applyNumberFormat="1" applyFont="1" applyBorder="1" applyAlignment="1">
      <alignment horizontal="right" vertical="center"/>
    </xf>
    <xf numFmtId="180" fontId="6" fillId="0" borderId="0" xfId="0" applyNumberFormat="1" applyFont="1" applyAlignment="1">
      <alignment vertical="center"/>
    </xf>
    <xf numFmtId="181" fontId="6" fillId="0" borderId="0" xfId="0" applyNumberFormat="1" applyFont="1" applyAlignment="1">
      <alignment horizontal="center" vertical="center"/>
    </xf>
    <xf numFmtId="0" fontId="6" fillId="7" borderId="0" xfId="0" applyFont="1" applyFill="1" applyAlignment="1">
      <alignment vertical="center"/>
    </xf>
    <xf numFmtId="0" fontId="6" fillId="7" borderId="0" xfId="0" applyFont="1" applyFill="1"/>
    <xf numFmtId="0" fontId="6" fillId="7" borderId="0" xfId="0" applyFont="1" applyFill="1" applyAlignment="1">
      <alignment horizontal="right" vertical="center"/>
    </xf>
    <xf numFmtId="49" fontId="6" fillId="4" borderId="3" xfId="0" applyNumberFormat="1" applyFont="1" applyFill="1" applyBorder="1" applyAlignment="1" applyProtection="1">
      <alignment vertical="center"/>
      <protection locked="0"/>
    </xf>
    <xf numFmtId="0" fontId="6" fillId="0" borderId="57" xfId="10" applyFont="1" applyBorder="1" applyAlignment="1">
      <alignment horizontal="center" vertical="center"/>
    </xf>
    <xf numFmtId="181" fontId="6" fillId="0" borderId="57" xfId="10" applyNumberFormat="1" applyFont="1" applyBorder="1" applyAlignment="1">
      <alignment horizontal="center" vertical="center"/>
    </xf>
    <xf numFmtId="0" fontId="33" fillId="0" borderId="0" xfId="10" applyFont="1">
      <alignment vertical="center"/>
    </xf>
    <xf numFmtId="0" fontId="33" fillId="0" borderId="0" xfId="10" applyFont="1" applyProtection="1">
      <alignment vertical="center"/>
      <protection locked="0"/>
    </xf>
    <xf numFmtId="0" fontId="33" fillId="0" borderId="21" xfId="10" applyFont="1" applyBorder="1" applyAlignment="1">
      <alignment horizontal="distributed" vertical="center"/>
    </xf>
    <xf numFmtId="0" fontId="33" fillId="0" borderId="21" xfId="10" applyFont="1" applyBorder="1">
      <alignment vertical="center"/>
    </xf>
    <xf numFmtId="0" fontId="33" fillId="0" borderId="22" xfId="10" applyFont="1" applyBorder="1">
      <alignment vertical="center"/>
    </xf>
    <xf numFmtId="0" fontId="33" fillId="0" borderId="5" xfId="10" applyFont="1" applyBorder="1" applyAlignment="1">
      <alignment horizontal="distributed" vertical="center"/>
    </xf>
    <xf numFmtId="0" fontId="33" fillId="0" borderId="5" xfId="10" applyFont="1" applyBorder="1">
      <alignment vertical="center"/>
    </xf>
    <xf numFmtId="0" fontId="33" fillId="0" borderId="6" xfId="10" applyFont="1" applyBorder="1">
      <alignment vertical="center"/>
    </xf>
    <xf numFmtId="0" fontId="33" fillId="8" borderId="7" xfId="10" applyFont="1" applyFill="1" applyBorder="1">
      <alignment vertical="center"/>
    </xf>
    <xf numFmtId="0" fontId="33" fillId="8" borderId="8" xfId="10" applyFont="1" applyFill="1" applyBorder="1">
      <alignment vertical="center"/>
    </xf>
    <xf numFmtId="0" fontId="33" fillId="0" borderId="0" xfId="10" applyFont="1" applyAlignment="1">
      <alignment vertical="center" wrapText="1"/>
    </xf>
    <xf numFmtId="0" fontId="33" fillId="8" borderId="8" xfId="10" applyFont="1" applyFill="1" applyBorder="1" applyAlignment="1">
      <alignment horizontal="right" vertical="center"/>
    </xf>
    <xf numFmtId="0" fontId="33" fillId="0" borderId="0" xfId="10" applyFont="1" applyAlignment="1">
      <alignment horizontal="right" vertical="center"/>
    </xf>
    <xf numFmtId="0" fontId="33" fillId="0" borderId="8" xfId="10" applyFont="1" applyBorder="1">
      <alignment vertical="center"/>
    </xf>
    <xf numFmtId="0" fontId="11" fillId="0" borderId="57" xfId="0" applyFont="1" applyBorder="1" applyAlignment="1">
      <alignment horizontal="center" vertical="center"/>
    </xf>
    <xf numFmtId="0" fontId="33" fillId="8" borderId="9" xfId="10" applyFont="1" applyFill="1" applyBorder="1">
      <alignment vertical="center"/>
    </xf>
    <xf numFmtId="0" fontId="33" fillId="8" borderId="11" xfId="10" applyFont="1" applyFill="1" applyBorder="1">
      <alignment vertical="center"/>
    </xf>
    <xf numFmtId="0" fontId="33" fillId="0" borderId="10" xfId="10" applyFont="1" applyBorder="1">
      <alignment vertical="center"/>
    </xf>
    <xf numFmtId="0" fontId="33" fillId="0" borderId="11" xfId="10" applyFont="1" applyBorder="1">
      <alignment vertical="center"/>
    </xf>
    <xf numFmtId="0" fontId="33" fillId="9" borderId="0" xfId="10" applyFont="1" applyFill="1" applyAlignment="1" applyProtection="1">
      <alignment horizontal="center" vertical="center"/>
      <protection locked="0"/>
    </xf>
    <xf numFmtId="0" fontId="34" fillId="0" borderId="0" xfId="10" applyFont="1">
      <alignment vertical="center"/>
    </xf>
    <xf numFmtId="0" fontId="33" fillId="0" borderId="10" xfId="10" applyFont="1" applyBorder="1" applyAlignment="1">
      <alignment horizontal="center" vertical="center"/>
    </xf>
    <xf numFmtId="0" fontId="33" fillId="9" borderId="54" xfId="10" applyFont="1" applyFill="1" applyBorder="1" applyProtection="1">
      <alignment vertical="center"/>
      <protection locked="0"/>
    </xf>
    <xf numFmtId="185" fontId="33" fillId="9" borderId="54" xfId="11" applyNumberFormat="1" applyFont="1" applyFill="1" applyBorder="1" applyProtection="1">
      <alignment vertical="center"/>
      <protection locked="0"/>
    </xf>
    <xf numFmtId="38" fontId="33" fillId="9" borderId="54" xfId="11" applyFont="1" applyFill="1" applyBorder="1" applyProtection="1">
      <alignment vertical="center"/>
      <protection locked="0"/>
    </xf>
    <xf numFmtId="0" fontId="33" fillId="9" borderId="55" xfId="10" applyFont="1" applyFill="1" applyBorder="1" applyProtection="1">
      <alignment vertical="center"/>
      <protection locked="0"/>
    </xf>
    <xf numFmtId="185" fontId="33" fillId="9" borderId="55" xfId="11" applyNumberFormat="1" applyFont="1" applyFill="1" applyBorder="1" applyProtection="1">
      <alignment vertical="center"/>
      <protection locked="0"/>
    </xf>
    <xf numFmtId="38" fontId="33" fillId="9" borderId="55" xfId="11" applyFont="1" applyFill="1" applyBorder="1" applyProtection="1">
      <alignment vertical="center"/>
      <protection locked="0"/>
    </xf>
    <xf numFmtId="0" fontId="33" fillId="9" borderId="58" xfId="10" applyFont="1" applyFill="1" applyBorder="1" applyProtection="1">
      <alignment vertical="center"/>
      <protection locked="0"/>
    </xf>
    <xf numFmtId="185" fontId="33" fillId="9" borderId="58" xfId="11" applyNumberFormat="1" applyFont="1" applyFill="1" applyBorder="1" applyProtection="1">
      <alignment vertical="center"/>
      <protection locked="0"/>
    </xf>
    <xf numFmtId="38" fontId="33" fillId="9" borderId="58" xfId="11" applyFont="1" applyFill="1" applyBorder="1" applyProtection="1">
      <alignment vertical="center"/>
      <protection locked="0"/>
    </xf>
    <xf numFmtId="185" fontId="33" fillId="0" borderId="0" xfId="10" applyNumberFormat="1" applyFont="1">
      <alignment vertical="center"/>
    </xf>
    <xf numFmtId="49" fontId="6" fillId="0" borderId="3" xfId="0" applyNumberFormat="1" applyFont="1" applyBorder="1" applyAlignment="1" applyProtection="1">
      <alignment vertical="center"/>
      <protection locked="0"/>
    </xf>
    <xf numFmtId="49" fontId="33" fillId="10" borderId="0" xfId="10" applyNumberFormat="1" applyFont="1" applyFill="1" applyAlignment="1">
      <alignment horizontal="center" vertical="center"/>
    </xf>
    <xf numFmtId="0" fontId="6" fillId="0" borderId="0" xfId="0" applyFont="1" applyAlignment="1">
      <alignment horizontal="left"/>
    </xf>
    <xf numFmtId="0" fontId="39" fillId="9" borderId="60" xfId="0" applyFont="1" applyFill="1" applyBorder="1" applyAlignment="1" applyProtection="1">
      <alignment horizontal="center" vertical="center"/>
      <protection locked="0"/>
    </xf>
    <xf numFmtId="49" fontId="6" fillId="9" borderId="1" xfId="0" applyNumberFormat="1" applyFont="1" applyFill="1" applyBorder="1" applyAlignment="1" applyProtection="1">
      <alignment vertical="top" shrinkToFit="1"/>
      <protection locked="0"/>
    </xf>
    <xf numFmtId="49" fontId="6" fillId="9" borderId="2" xfId="0" applyNumberFormat="1" applyFont="1" applyFill="1" applyBorder="1" applyAlignment="1" applyProtection="1">
      <alignment vertical="top" shrinkToFit="1"/>
      <protection locked="0"/>
    </xf>
    <xf numFmtId="49" fontId="6" fillId="9" borderId="0" xfId="0" applyNumberFormat="1" applyFont="1" applyFill="1" applyAlignment="1" applyProtection="1">
      <alignment vertical="top" shrinkToFit="1"/>
      <protection locked="0"/>
    </xf>
    <xf numFmtId="0" fontId="33" fillId="0" borderId="54" xfId="10" applyFont="1" applyBorder="1" applyAlignment="1" applyProtection="1">
      <alignment horizontal="center" vertical="center"/>
      <protection locked="0"/>
    </xf>
    <xf numFmtId="0" fontId="33" fillId="0" borderId="55" xfId="10" applyFont="1" applyBorder="1" applyAlignment="1" applyProtection="1">
      <alignment horizontal="center" vertical="center"/>
      <protection locked="0"/>
    </xf>
    <xf numFmtId="0" fontId="33" fillId="0" borderId="58" xfId="10" applyFont="1" applyBorder="1" applyAlignment="1" applyProtection="1">
      <alignment horizontal="center" vertical="center"/>
      <protection locked="0"/>
    </xf>
    <xf numFmtId="0" fontId="33" fillId="0" borderId="0" xfId="10" applyFont="1" applyAlignment="1">
      <alignment horizontal="center" vertical="center"/>
    </xf>
    <xf numFmtId="187" fontId="33" fillId="0" borderId="0" xfId="10" applyNumberFormat="1" applyFont="1">
      <alignment vertical="center"/>
    </xf>
    <xf numFmtId="0" fontId="33" fillId="0" borderId="0" xfId="10" applyFont="1" applyAlignment="1" applyProtection="1">
      <alignment horizontal="right"/>
      <protection locked="0"/>
    </xf>
    <xf numFmtId="0" fontId="33" fillId="8" borderId="54" xfId="10" applyFont="1" applyFill="1" applyBorder="1" applyAlignment="1" applyProtection="1">
      <alignment horizontal="center" vertical="top" wrapText="1"/>
      <protection locked="0"/>
    </xf>
    <xf numFmtId="186" fontId="33" fillId="8" borderId="54" xfId="0" applyNumberFormat="1" applyFont="1" applyFill="1" applyBorder="1" applyAlignment="1" applyProtection="1">
      <alignment horizontal="center" vertical="top" wrapText="1"/>
      <protection locked="0"/>
    </xf>
    <xf numFmtId="0" fontId="33" fillId="8" borderId="58" xfId="10" applyFont="1" applyFill="1" applyBorder="1" applyAlignment="1" applyProtection="1">
      <alignment horizontal="center" vertical="center"/>
      <protection locked="0"/>
    </xf>
    <xf numFmtId="0" fontId="33" fillId="8" borderId="58" xfId="10" applyFont="1" applyFill="1" applyBorder="1" applyAlignment="1" applyProtection="1">
      <alignment horizontal="center" vertical="center" shrinkToFit="1"/>
      <protection locked="0"/>
    </xf>
    <xf numFmtId="2" fontId="33" fillId="0" borderId="54" xfId="10" applyNumberFormat="1" applyFont="1" applyBorder="1" applyProtection="1">
      <alignment vertical="center"/>
      <protection locked="0"/>
    </xf>
    <xf numFmtId="2" fontId="33" fillId="0" borderId="55" xfId="10" applyNumberFormat="1" applyFont="1" applyBorder="1" applyProtection="1">
      <alignment vertical="center"/>
      <protection locked="0"/>
    </xf>
    <xf numFmtId="2" fontId="33" fillId="0" borderId="53" xfId="10" applyNumberFormat="1" applyFont="1" applyBorder="1" applyProtection="1">
      <alignment vertical="center"/>
      <protection locked="0"/>
    </xf>
    <xf numFmtId="2" fontId="33" fillId="0" borderId="59" xfId="10" applyNumberFormat="1" applyFont="1" applyBorder="1" applyProtection="1">
      <alignment vertical="center"/>
      <protection locked="0"/>
    </xf>
    <xf numFmtId="0" fontId="33" fillId="0" borderId="0" xfId="10" applyFont="1" applyAlignment="1" applyProtection="1">
      <protection locked="0"/>
    </xf>
    <xf numFmtId="49" fontId="4" fillId="0" borderId="11" xfId="0" applyNumberFormat="1" applyFont="1" applyBorder="1" applyAlignment="1">
      <alignment vertical="center"/>
    </xf>
    <xf numFmtId="49" fontId="4" fillId="0" borderId="10" xfId="0" applyNumberFormat="1" applyFont="1" applyBorder="1" applyAlignment="1">
      <alignment vertical="center"/>
    </xf>
    <xf numFmtId="49" fontId="4" fillId="0" borderId="19" xfId="0" applyNumberFormat="1" applyFont="1" applyBorder="1" applyAlignment="1">
      <alignment vertical="center"/>
    </xf>
    <xf numFmtId="49" fontId="4" fillId="0" borderId="18" xfId="0" applyNumberFormat="1" applyFont="1" applyBorder="1" applyAlignment="1">
      <alignment vertical="center"/>
    </xf>
    <xf numFmtId="49" fontId="4" fillId="0" borderId="17" xfId="0" applyNumberFormat="1" applyFont="1" applyBorder="1" applyAlignment="1">
      <alignment vertical="center"/>
    </xf>
    <xf numFmtId="49" fontId="4" fillId="0" borderId="3" xfId="0" applyNumberFormat="1" applyFont="1" applyBorder="1" applyAlignment="1">
      <alignment vertical="center"/>
    </xf>
    <xf numFmtId="49" fontId="4" fillId="0" borderId="15" xfId="0" applyNumberFormat="1" applyFont="1" applyBorder="1" applyAlignment="1">
      <alignment vertical="center"/>
    </xf>
    <xf numFmtId="49" fontId="4" fillId="0" borderId="16" xfId="0" applyNumberFormat="1" applyFont="1" applyBorder="1" applyAlignment="1">
      <alignment vertical="center"/>
    </xf>
    <xf numFmtId="49" fontId="4" fillId="0" borderId="14" xfId="0" applyNumberFormat="1" applyFont="1" applyBorder="1" applyAlignment="1">
      <alignment vertical="center"/>
    </xf>
    <xf numFmtId="49" fontId="4" fillId="0" borderId="13" xfId="0" applyNumberFormat="1" applyFont="1" applyBorder="1" applyAlignment="1">
      <alignment vertical="center"/>
    </xf>
    <xf numFmtId="49" fontId="4" fillId="0" borderId="5" xfId="0" applyNumberFormat="1" applyFont="1" applyBorder="1" applyAlignment="1">
      <alignment vertical="center"/>
    </xf>
    <xf numFmtId="49" fontId="4" fillId="0" borderId="4" xfId="0" applyNumberFormat="1" applyFont="1" applyBorder="1" applyAlignment="1">
      <alignment vertical="center"/>
    </xf>
    <xf numFmtId="49" fontId="4" fillId="0" borderId="13" xfId="0" applyNumberFormat="1" applyFont="1" applyBorder="1" applyAlignment="1">
      <alignment horizontal="right" vertical="center"/>
    </xf>
    <xf numFmtId="49" fontId="4" fillId="0" borderId="12" xfId="0" applyNumberFormat="1" applyFont="1" applyBorder="1" applyAlignment="1">
      <alignment vertical="center"/>
    </xf>
    <xf numFmtId="49" fontId="4" fillId="0" borderId="0" xfId="0" applyNumberFormat="1" applyFont="1" applyAlignment="1">
      <alignment horizontal="left" vertical="center"/>
    </xf>
    <xf numFmtId="49" fontId="4" fillId="0" borderId="0" xfId="0" applyNumberFormat="1" applyFont="1" applyAlignment="1">
      <alignment vertical="center" shrinkToFit="1"/>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49" fontId="4" fillId="0" borderId="0" xfId="0" applyNumberFormat="1" applyFont="1" applyAlignment="1">
      <alignment horizontal="right" vertical="center"/>
    </xf>
    <xf numFmtId="49" fontId="4" fillId="0" borderId="6" xfId="0" applyNumberFormat="1" applyFont="1" applyBorder="1" applyAlignment="1">
      <alignment vertical="center"/>
    </xf>
    <xf numFmtId="49" fontId="4" fillId="0" borderId="10" xfId="0" applyNumberFormat="1" applyFont="1" applyBorder="1" applyAlignment="1">
      <alignment vertical="center" shrinkToFit="1"/>
    </xf>
    <xf numFmtId="49" fontId="4" fillId="0" borderId="0" xfId="0" applyNumberFormat="1" applyFont="1" applyAlignment="1">
      <alignment horizontal="centerContinuous" vertical="center"/>
    </xf>
    <xf numFmtId="49" fontId="17" fillId="0" borderId="0" xfId="0" applyNumberFormat="1" applyFont="1" applyAlignment="1">
      <alignment horizontal="centerContinuous" vertical="center"/>
    </xf>
    <xf numFmtId="49" fontId="17" fillId="0" borderId="0" xfId="0" applyNumberFormat="1" applyFont="1" applyAlignment="1">
      <alignment vertical="center"/>
    </xf>
    <xf numFmtId="49" fontId="17" fillId="0" borderId="2" xfId="0" applyNumberFormat="1" applyFont="1" applyBorder="1" applyAlignment="1">
      <alignment vertical="center"/>
    </xf>
    <xf numFmtId="49" fontId="17" fillId="0" borderId="1" xfId="0" applyNumberFormat="1" applyFont="1" applyBorder="1" applyAlignment="1">
      <alignment vertical="center"/>
    </xf>
    <xf numFmtId="49" fontId="31" fillId="0" borderId="0" xfId="0" applyNumberFormat="1" applyFont="1" applyAlignment="1">
      <alignment vertical="center"/>
    </xf>
    <xf numFmtId="49" fontId="17" fillId="0" borderId="0" xfId="0" applyNumberFormat="1" applyFont="1" applyAlignment="1">
      <alignment horizontal="right" vertical="center"/>
    </xf>
    <xf numFmtId="49" fontId="17" fillId="0" borderId="0" xfId="0" applyNumberFormat="1" applyFont="1" applyAlignment="1">
      <alignment horizontal="center" vertical="center"/>
    </xf>
    <xf numFmtId="0" fontId="17" fillId="0" borderId="0" xfId="0" applyFont="1" applyAlignment="1">
      <alignment horizontal="center" vertical="center"/>
    </xf>
    <xf numFmtId="0" fontId="7" fillId="0" borderId="0" xfId="0" applyFont="1" applyAlignment="1">
      <alignment horizontal="center" vertical="center"/>
    </xf>
    <xf numFmtId="0" fontId="17" fillId="0" borderId="0" xfId="0" applyFont="1" applyAlignment="1">
      <alignment vertical="center"/>
    </xf>
    <xf numFmtId="49" fontId="17" fillId="0" borderId="0" xfId="0" applyNumberFormat="1" applyFont="1" applyAlignment="1" applyProtection="1">
      <alignment vertical="center"/>
      <protection locked="0"/>
    </xf>
    <xf numFmtId="0" fontId="27" fillId="0" borderId="0" xfId="0" applyFont="1" applyAlignment="1">
      <alignment vertical="center"/>
    </xf>
    <xf numFmtId="49" fontId="28" fillId="0" borderId="0" xfId="0" applyNumberFormat="1" applyFont="1" applyAlignment="1">
      <alignment vertical="center"/>
    </xf>
    <xf numFmtId="49" fontId="29" fillId="0" borderId="0" xfId="0" applyNumberFormat="1" applyFont="1" applyAlignment="1">
      <alignment vertical="center"/>
    </xf>
    <xf numFmtId="0" fontId="6" fillId="4" borderId="2" xfId="0" applyFont="1" applyFill="1" applyBorder="1" applyAlignment="1">
      <alignment vertical="center"/>
    </xf>
    <xf numFmtId="49" fontId="17" fillId="4" borderId="2" xfId="0" applyNumberFormat="1" applyFont="1" applyFill="1" applyBorder="1" applyAlignment="1">
      <alignment vertical="center"/>
    </xf>
    <xf numFmtId="0" fontId="40" fillId="0" borderId="0" xfId="0" applyFont="1" applyAlignment="1">
      <alignment vertical="center"/>
    </xf>
    <xf numFmtId="0" fontId="11" fillId="0" borderId="0" xfId="13" applyFont="1" applyAlignment="1">
      <alignment horizontal="center" vertical="center"/>
    </xf>
    <xf numFmtId="0" fontId="11" fillId="0" borderId="0" xfId="13" applyFont="1" applyAlignment="1">
      <alignment horizontal="left" vertical="center"/>
    </xf>
    <xf numFmtId="0" fontId="11" fillId="0" borderId="0" xfId="13" applyFont="1">
      <alignment vertical="center"/>
    </xf>
    <xf numFmtId="49" fontId="4" fillId="0" borderId="0" xfId="0" applyNumberFormat="1" applyFont="1" applyAlignment="1">
      <alignment horizontal="distributed" vertical="center"/>
    </xf>
    <xf numFmtId="0" fontId="40" fillId="0" borderId="0" xfId="0" applyFont="1" applyAlignment="1">
      <alignment vertical="center" shrinkToFit="1"/>
    </xf>
    <xf numFmtId="0" fontId="34" fillId="0" borderId="0" xfId="13" applyFont="1" applyAlignment="1">
      <alignment horizontal="left" vertical="top"/>
    </xf>
    <xf numFmtId="184" fontId="40" fillId="0" borderId="0" xfId="0" applyNumberFormat="1" applyFont="1" applyAlignment="1">
      <alignment vertical="center"/>
    </xf>
    <xf numFmtId="182" fontId="6" fillId="0" borderId="0" xfId="0" applyNumberFormat="1" applyFont="1" applyAlignment="1">
      <alignment vertical="center"/>
    </xf>
    <xf numFmtId="0" fontId="40" fillId="0" borderId="0" xfId="0" applyFont="1" applyAlignment="1">
      <alignment vertical="top" wrapText="1"/>
    </xf>
    <xf numFmtId="49" fontId="4" fillId="0" borderId="20" xfId="0" applyNumberFormat="1" applyFont="1" applyBorder="1" applyAlignment="1">
      <alignment horizontal="left" vertical="center"/>
    </xf>
    <xf numFmtId="49" fontId="4" fillId="0" borderId="21" xfId="0" applyNumberFormat="1" applyFont="1" applyBorder="1" applyAlignment="1">
      <alignment horizontal="left" vertical="center"/>
    </xf>
    <xf numFmtId="49" fontId="4" fillId="0" borderId="22" xfId="0" applyNumberFormat="1" applyFont="1" applyBorder="1" applyAlignment="1">
      <alignment horizontal="left" vertical="center"/>
    </xf>
    <xf numFmtId="49" fontId="4" fillId="0" borderId="5" xfId="0" applyNumberFormat="1" applyFont="1" applyBorder="1" applyAlignment="1">
      <alignment horizontal="left" vertical="center"/>
    </xf>
    <xf numFmtId="0" fontId="12" fillId="0" borderId="37" xfId="5" applyFont="1" applyBorder="1" applyAlignment="1" applyProtection="1">
      <alignment horizontal="center" vertical="center" shrinkToFit="1"/>
      <protection locked="0"/>
    </xf>
    <xf numFmtId="0" fontId="12" fillId="0" borderId="3" xfId="5" applyFont="1" applyBorder="1" applyAlignment="1" applyProtection="1">
      <alignment horizontal="center" vertical="center" shrinkToFit="1"/>
      <protection locked="0"/>
    </xf>
    <xf numFmtId="0" fontId="12" fillId="0" borderId="24" xfId="5" applyFont="1" applyBorder="1" applyAlignment="1" applyProtection="1">
      <alignment horizontal="center" vertical="center" shrinkToFit="1"/>
      <protection locked="0"/>
    </xf>
    <xf numFmtId="0" fontId="12" fillId="0" borderId="45" xfId="5" applyFont="1" applyBorder="1" applyAlignment="1" applyProtection="1">
      <alignment horizontal="center" vertical="center" shrinkToFit="1"/>
      <protection locked="0"/>
    </xf>
    <xf numFmtId="0" fontId="12" fillId="0" borderId="26" xfId="5" applyFont="1" applyBorder="1" applyAlignment="1" applyProtection="1">
      <alignment horizontal="center" vertical="center" shrinkToFit="1"/>
      <protection locked="0"/>
    </xf>
    <xf numFmtId="0" fontId="24" fillId="0" borderId="42" xfId="9" applyFill="1" applyBorder="1" applyAlignment="1" applyProtection="1">
      <alignment horizontal="left" vertical="center" shrinkToFit="1"/>
      <protection locked="0"/>
    </xf>
    <xf numFmtId="0" fontId="12" fillId="0" borderId="23" xfId="5" applyFont="1" applyBorder="1" applyAlignment="1" applyProtection="1">
      <alignment horizontal="left" vertical="center" shrinkToFit="1"/>
      <protection locked="0"/>
    </xf>
    <xf numFmtId="0" fontId="12" fillId="0" borderId="47" xfId="5" applyFont="1" applyBorder="1" applyAlignment="1" applyProtection="1">
      <alignment horizontal="left" vertical="center" shrinkToFit="1"/>
      <protection locked="0"/>
    </xf>
    <xf numFmtId="0" fontId="12" fillId="0" borderId="44" xfId="5" applyFont="1" applyBorder="1" applyAlignment="1" applyProtection="1">
      <alignment horizontal="center" vertical="center" shrinkToFit="1"/>
      <protection locked="0"/>
    </xf>
    <xf numFmtId="0" fontId="12" fillId="0" borderId="46" xfId="5" applyFont="1" applyBorder="1" applyAlignment="1" applyProtection="1">
      <alignment horizontal="center" vertical="center" shrinkToFit="1"/>
      <protection locked="0"/>
    </xf>
    <xf numFmtId="0" fontId="12" fillId="0" borderId="42" xfId="5" applyFont="1" applyBorder="1" applyAlignment="1">
      <alignment horizontal="center" vertical="center" wrapText="1"/>
    </xf>
    <xf numFmtId="0" fontId="12" fillId="0" borderId="23" xfId="5" applyFont="1" applyBorder="1" applyAlignment="1">
      <alignment horizontal="center" vertical="center" wrapText="1"/>
    </xf>
    <xf numFmtId="0" fontId="12" fillId="0" borderId="43" xfId="5" applyFont="1" applyBorder="1" applyAlignment="1">
      <alignment horizontal="center" vertical="center" wrapText="1"/>
    </xf>
    <xf numFmtId="0" fontId="21" fillId="0" borderId="31" xfId="5" applyFont="1" applyBorder="1" applyAlignment="1">
      <alignment horizontal="center" vertical="center"/>
    </xf>
    <xf numFmtId="0" fontId="21" fillId="0" borderId="34" xfId="5" applyFont="1" applyBorder="1" applyAlignment="1">
      <alignment horizontal="center" vertical="center"/>
    </xf>
    <xf numFmtId="0" fontId="21" fillId="0" borderId="41" xfId="5" applyFont="1" applyBorder="1" applyAlignment="1">
      <alignment horizontal="center" vertical="center"/>
    </xf>
    <xf numFmtId="0" fontId="12" fillId="0" borderId="32" xfId="5" applyFont="1" applyBorder="1" applyAlignment="1">
      <alignment horizontal="center" vertical="center"/>
    </xf>
    <xf numFmtId="0" fontId="12" fillId="0" borderId="48" xfId="5" applyFont="1" applyBorder="1" applyAlignment="1" applyProtection="1">
      <alignment horizontal="left" vertical="center" shrinkToFit="1"/>
      <protection locked="0"/>
    </xf>
    <xf numFmtId="0" fontId="12" fillId="0" borderId="49" xfId="5" applyFont="1" applyBorder="1" applyAlignment="1" applyProtection="1">
      <alignment horizontal="left" vertical="center" shrinkToFit="1"/>
      <protection locked="0"/>
    </xf>
    <xf numFmtId="0" fontId="12" fillId="0" borderId="50" xfId="5" applyFont="1" applyBorder="1" applyAlignment="1" applyProtection="1">
      <alignment horizontal="left" vertical="center" shrinkToFit="1"/>
      <protection locked="0"/>
    </xf>
    <xf numFmtId="49" fontId="12" fillId="0" borderId="32" xfId="8" applyNumberFormat="1" applyFont="1" applyBorder="1" applyAlignment="1" applyProtection="1">
      <alignment horizontal="center" vertical="center" shrinkToFit="1"/>
      <protection locked="0"/>
    </xf>
    <xf numFmtId="49" fontId="12" fillId="0" borderId="33" xfId="8" applyNumberFormat="1" applyFont="1" applyBorder="1" applyAlignment="1" applyProtection="1">
      <alignment horizontal="center" vertical="center" shrinkToFit="1"/>
      <protection locked="0"/>
    </xf>
    <xf numFmtId="0" fontId="12" fillId="0" borderId="35" xfId="5" applyFont="1" applyBorder="1" applyAlignment="1">
      <alignment horizontal="center" vertical="center" wrapText="1"/>
    </xf>
    <xf numFmtId="0" fontId="12" fillId="0" borderId="1" xfId="5" applyFont="1" applyBorder="1" applyAlignment="1">
      <alignment horizontal="center" vertical="center"/>
    </xf>
    <xf numFmtId="0" fontId="12" fillId="0" borderId="36" xfId="5" applyFont="1" applyBorder="1" applyAlignment="1">
      <alignment horizontal="center" vertical="center"/>
    </xf>
    <xf numFmtId="0" fontId="12" fillId="0" borderId="42" xfId="5" applyFont="1" applyBorder="1" applyAlignment="1">
      <alignment horizontal="center" vertical="center"/>
    </xf>
    <xf numFmtId="0" fontId="12" fillId="0" borderId="23" xfId="5" applyFont="1" applyBorder="1" applyAlignment="1">
      <alignment horizontal="center" vertical="center"/>
    </xf>
    <xf numFmtId="0" fontId="12" fillId="0" borderId="43" xfId="5" applyFont="1" applyBorder="1" applyAlignment="1">
      <alignment horizontal="center" vertical="center"/>
    </xf>
    <xf numFmtId="0" fontId="12" fillId="0" borderId="35" xfId="5" applyFont="1" applyBorder="1" applyAlignment="1" applyProtection="1">
      <alignment horizontal="left" vertical="center" shrinkToFit="1"/>
      <protection locked="0"/>
    </xf>
    <xf numFmtId="0" fontId="12" fillId="0" borderId="1" xfId="5" applyFont="1" applyBorder="1" applyAlignment="1" applyProtection="1">
      <alignment horizontal="left" vertical="center" shrinkToFit="1"/>
      <protection locked="0"/>
    </xf>
    <xf numFmtId="0" fontId="12" fillId="0" borderId="36" xfId="5" applyFont="1" applyBorder="1" applyAlignment="1" applyProtection="1">
      <alignment horizontal="left" vertical="center" shrinkToFit="1"/>
      <protection locked="0"/>
    </xf>
    <xf numFmtId="0" fontId="12" fillId="0" borderId="39" xfId="5" applyFont="1" applyBorder="1" applyAlignment="1">
      <alignment horizontal="center" vertical="center" wrapText="1"/>
    </xf>
    <xf numFmtId="0" fontId="12" fillId="0" borderId="39" xfId="5" applyFont="1" applyBorder="1" applyAlignment="1">
      <alignment horizontal="center" vertical="center"/>
    </xf>
    <xf numFmtId="0" fontId="12" fillId="0" borderId="35" xfId="5" applyFont="1" applyBorder="1" applyAlignment="1" applyProtection="1">
      <alignment horizontal="center" vertical="center" shrinkToFit="1"/>
      <protection locked="0"/>
    </xf>
    <xf numFmtId="0" fontId="12" fillId="0" borderId="1" xfId="5" applyFont="1" applyBorder="1" applyAlignment="1" applyProtection="1">
      <alignment horizontal="center" vertical="center" shrinkToFit="1"/>
      <protection locked="0"/>
    </xf>
    <xf numFmtId="0" fontId="12" fillId="0" borderId="40" xfId="5" applyFont="1" applyBorder="1" applyAlignment="1" applyProtection="1">
      <alignment horizontal="center" vertical="center" shrinkToFit="1"/>
      <protection locked="0"/>
    </xf>
    <xf numFmtId="0" fontId="12" fillId="0" borderId="42" xfId="5" applyFont="1" applyBorder="1" applyAlignment="1" applyProtection="1">
      <alignment horizontal="left" vertical="center" shrinkToFit="1"/>
      <protection locked="0"/>
    </xf>
    <xf numFmtId="0" fontId="12" fillId="0" borderId="43" xfId="5" applyFont="1" applyBorder="1" applyAlignment="1" applyProtection="1">
      <alignment horizontal="left" vertical="center" shrinkToFit="1"/>
      <protection locked="0"/>
    </xf>
    <xf numFmtId="0" fontId="12" fillId="0" borderId="44" xfId="5" applyFont="1" applyBorder="1" applyAlignment="1" applyProtection="1">
      <alignment horizontal="left" vertical="center" shrinkToFit="1"/>
      <protection locked="0"/>
    </xf>
    <xf numFmtId="0" fontId="12" fillId="0" borderId="45" xfId="5" applyFont="1" applyBorder="1" applyAlignment="1" applyProtection="1">
      <alignment horizontal="left" vertical="center" shrinkToFit="1"/>
      <protection locked="0"/>
    </xf>
    <xf numFmtId="0" fontId="12" fillId="0" borderId="46" xfId="5" applyFont="1" applyBorder="1" applyAlignment="1" applyProtection="1">
      <alignment horizontal="left" vertical="center" shrinkToFit="1"/>
      <protection locked="0"/>
    </xf>
    <xf numFmtId="0" fontId="12" fillId="0" borderId="31" xfId="5" applyFont="1" applyBorder="1" applyAlignment="1">
      <alignment horizontal="center" vertical="center"/>
    </xf>
    <xf numFmtId="0" fontId="12" fillId="0" borderId="34" xfId="5" applyFont="1" applyBorder="1" applyAlignment="1">
      <alignment horizontal="center" vertical="center"/>
    </xf>
    <xf numFmtId="0" fontId="12" fillId="0" borderId="41" xfId="5" applyFont="1" applyBorder="1" applyAlignment="1">
      <alignment horizontal="center" vertical="center"/>
    </xf>
    <xf numFmtId="0" fontId="12" fillId="0" borderId="35" xfId="5" applyFont="1" applyBorder="1" applyAlignment="1">
      <alignment horizontal="center" vertical="center"/>
    </xf>
    <xf numFmtId="0" fontId="12" fillId="0" borderId="38" xfId="5" applyFont="1" applyBorder="1" applyAlignment="1" applyProtection="1">
      <alignment horizontal="center" vertical="center" shrinkToFit="1"/>
      <protection locked="0"/>
    </xf>
    <xf numFmtId="0" fontId="12" fillId="0" borderId="56" xfId="5" applyFont="1" applyBorder="1" applyAlignment="1">
      <alignment horizontal="center" vertical="center" wrapText="1"/>
    </xf>
    <xf numFmtId="0" fontId="12" fillId="0" borderId="56" xfId="5" applyFont="1" applyBorder="1" applyAlignment="1">
      <alignment horizontal="center" vertical="center"/>
    </xf>
    <xf numFmtId="0" fontId="12" fillId="0" borderId="25" xfId="5" applyFont="1" applyBorder="1" applyAlignment="1">
      <alignment horizontal="center" vertical="center" wrapText="1"/>
    </xf>
    <xf numFmtId="49" fontId="12" fillId="0" borderId="48" xfId="8" applyNumberFormat="1" applyFont="1" applyBorder="1" applyAlignment="1" applyProtection="1">
      <alignment horizontal="left" vertical="center" shrinkToFit="1"/>
      <protection locked="0"/>
    </xf>
    <xf numFmtId="49" fontId="12" fillId="0" borderId="49" xfId="8" applyNumberFormat="1" applyFont="1" applyBorder="1" applyAlignment="1" applyProtection="1">
      <alignment horizontal="left" vertical="center" shrinkToFit="1"/>
      <protection locked="0"/>
    </xf>
    <xf numFmtId="49" fontId="12" fillId="0" borderId="51" xfId="8" applyNumberFormat="1" applyFont="1" applyBorder="1" applyAlignment="1" applyProtection="1">
      <alignment horizontal="left" vertical="center" shrinkToFit="1"/>
      <protection locked="0"/>
    </xf>
    <xf numFmtId="0" fontId="18" fillId="0" borderId="7" xfId="5" applyFont="1" applyBorder="1" applyAlignment="1">
      <alignment horizontal="center" vertical="center"/>
    </xf>
    <xf numFmtId="0" fontId="18" fillId="0" borderId="0" xfId="5" applyFont="1" applyAlignment="1">
      <alignment horizontal="center" vertical="center"/>
    </xf>
    <xf numFmtId="0" fontId="18" fillId="0" borderId="8" xfId="5" applyFont="1" applyBorder="1" applyAlignment="1">
      <alignment horizontal="center" vertical="center"/>
    </xf>
    <xf numFmtId="0" fontId="21" fillId="0" borderId="0" xfId="5" applyFont="1" applyAlignment="1">
      <alignment horizontal="center" vertical="center"/>
    </xf>
    <xf numFmtId="0" fontId="21" fillId="0" borderId="27" xfId="5" applyFont="1" applyBorder="1" applyAlignment="1">
      <alignment horizontal="center" vertical="center"/>
    </xf>
    <xf numFmtId="0" fontId="21" fillId="0" borderId="28" xfId="5" applyFont="1" applyBorder="1" applyAlignment="1">
      <alignment horizontal="left" vertical="center"/>
    </xf>
    <xf numFmtId="0" fontId="21" fillId="0" borderId="29" xfId="5" applyFont="1" applyBorder="1" applyAlignment="1">
      <alignment horizontal="left" vertical="center"/>
    </xf>
    <xf numFmtId="0" fontId="21" fillId="0" borderId="30" xfId="5" applyFont="1" applyBorder="1" applyAlignment="1">
      <alignment horizontal="left" vertical="center"/>
    </xf>
    <xf numFmtId="183" fontId="12" fillId="0" borderId="52" xfId="7" applyNumberFormat="1" applyFont="1" applyBorder="1" applyAlignment="1" applyProtection="1">
      <alignment horizontal="center" vertical="center"/>
      <protection locked="0"/>
    </xf>
    <xf numFmtId="0" fontId="17" fillId="0" borderId="52" xfId="7" applyFont="1" applyBorder="1" applyAlignment="1">
      <alignment horizontal="center" vertical="center"/>
    </xf>
    <xf numFmtId="0" fontId="12" fillId="0" borderId="52" xfId="7" applyFont="1" applyBorder="1" applyAlignment="1">
      <alignment horizontal="left" vertical="center"/>
    </xf>
    <xf numFmtId="0" fontId="11" fillId="0" borderId="5" xfId="13" applyFont="1" applyBorder="1" applyAlignment="1">
      <alignment horizontal="left" vertical="top" wrapText="1"/>
    </xf>
    <xf numFmtId="49" fontId="4" fillId="4" borderId="0" xfId="0" applyNumberFormat="1" applyFont="1" applyFill="1" applyAlignment="1">
      <alignment vertical="center" shrinkToFit="1"/>
    </xf>
    <xf numFmtId="0" fontId="11" fillId="0" borderId="0" xfId="13" applyFont="1" applyAlignment="1">
      <alignment horizontal="justify" vertical="justify" wrapText="1"/>
    </xf>
    <xf numFmtId="0" fontId="40" fillId="4" borderId="0" xfId="0" applyFont="1" applyFill="1" applyAlignment="1">
      <alignment horizontal="center" vertical="center"/>
    </xf>
    <xf numFmtId="0" fontId="40" fillId="0" borderId="0" xfId="0" applyFont="1" applyAlignment="1">
      <alignment horizontal="center" vertical="center"/>
    </xf>
    <xf numFmtId="188" fontId="34" fillId="4" borderId="0" xfId="13" applyNumberFormat="1" applyFont="1" applyFill="1" applyAlignment="1">
      <alignment horizontal="center" vertical="top"/>
    </xf>
    <xf numFmtId="0" fontId="40" fillId="4" borderId="0" xfId="0" applyFont="1" applyFill="1" applyAlignment="1">
      <alignment vertical="center" shrinkToFit="1"/>
    </xf>
    <xf numFmtId="0" fontId="40" fillId="4" borderId="0" xfId="0" applyFont="1" applyFill="1" applyAlignment="1">
      <alignment vertical="top" wrapText="1"/>
    </xf>
    <xf numFmtId="49" fontId="4" fillId="0" borderId="13" xfId="0" applyNumberFormat="1" applyFont="1" applyBorder="1" applyAlignment="1">
      <alignment horizontal="center" vertical="center"/>
    </xf>
    <xf numFmtId="49" fontId="6" fillId="0" borderId="0" xfId="0" applyNumberFormat="1" applyFont="1" applyAlignment="1">
      <alignment horizontal="center" vertical="center"/>
    </xf>
    <xf numFmtId="0" fontId="11" fillId="0" borderId="0" xfId="13" applyFont="1" applyAlignment="1">
      <alignment horizontal="center" vertical="center"/>
    </xf>
    <xf numFmtId="0" fontId="40" fillId="0" borderId="0" xfId="0" applyFont="1" applyAlignment="1">
      <alignment vertical="center"/>
    </xf>
    <xf numFmtId="0" fontId="11" fillId="4" borderId="0" xfId="0" applyFont="1" applyFill="1" applyAlignment="1">
      <alignment vertical="center"/>
    </xf>
    <xf numFmtId="49" fontId="6" fillId="0" borderId="0" xfId="0" applyNumberFormat="1" applyFont="1" applyAlignment="1">
      <alignment horizontal="left" vertical="center" wrapText="1" indent="1"/>
    </xf>
    <xf numFmtId="49" fontId="30" fillId="4" borderId="0" xfId="0" applyNumberFormat="1" applyFont="1" applyFill="1" applyAlignment="1" applyProtection="1">
      <alignment horizontal="left" vertical="top" wrapText="1"/>
      <protection locked="0"/>
    </xf>
    <xf numFmtId="49" fontId="30" fillId="2" borderId="0" xfId="0" applyNumberFormat="1" applyFont="1" applyFill="1" applyAlignment="1" applyProtection="1">
      <alignment horizontal="left" vertical="top" wrapText="1" shrinkToFit="1"/>
      <protection locked="0"/>
    </xf>
    <xf numFmtId="49" fontId="30" fillId="4" borderId="0" xfId="0" applyNumberFormat="1" applyFont="1" applyFill="1" applyAlignment="1" applyProtection="1">
      <alignment horizontal="left" vertical="top" wrapText="1" shrinkToFit="1"/>
      <protection locked="0"/>
    </xf>
    <xf numFmtId="49" fontId="30" fillId="2" borderId="0" xfId="0" applyNumberFormat="1" applyFont="1" applyFill="1" applyAlignment="1" applyProtection="1">
      <alignment horizontal="left" vertical="top" wrapText="1"/>
      <protection locked="0"/>
    </xf>
    <xf numFmtId="49" fontId="12" fillId="0" borderId="0" xfId="0" applyNumberFormat="1" applyFont="1" applyAlignment="1">
      <alignment vertical="top" wrapText="1"/>
    </xf>
    <xf numFmtId="49" fontId="17" fillId="4" borderId="0" xfId="0" applyNumberFormat="1" applyFont="1" applyFill="1" applyAlignment="1" applyProtection="1">
      <alignment horizontal="left" vertical="center"/>
      <protection locked="0"/>
    </xf>
    <xf numFmtId="49" fontId="17" fillId="4" borderId="0" xfId="0" applyNumberFormat="1" applyFont="1" applyFill="1" applyAlignment="1" applyProtection="1">
      <alignment vertical="center" shrinkToFit="1"/>
      <protection locked="0"/>
    </xf>
    <xf numFmtId="49" fontId="17" fillId="0" borderId="0" xfId="0" applyNumberFormat="1" applyFont="1" applyAlignment="1">
      <alignment horizontal="center" vertical="center"/>
    </xf>
    <xf numFmtId="49" fontId="17" fillId="4" borderId="0" xfId="0" applyNumberFormat="1" applyFont="1" applyFill="1" applyAlignment="1" applyProtection="1">
      <alignment horizontal="center" vertical="center" shrinkToFit="1"/>
      <protection locked="0"/>
    </xf>
    <xf numFmtId="0" fontId="17" fillId="4" borderId="0" xfId="0" applyFont="1" applyFill="1" applyAlignment="1" applyProtection="1">
      <alignment vertical="center" shrinkToFit="1"/>
      <protection locked="0"/>
    </xf>
    <xf numFmtId="49" fontId="17" fillId="4" borderId="0" xfId="0" applyNumberFormat="1" applyFont="1" applyFill="1" applyAlignment="1" applyProtection="1">
      <alignment vertical="center"/>
      <protection locked="0"/>
    </xf>
    <xf numFmtId="49" fontId="17" fillId="4" borderId="0" xfId="0" applyNumberFormat="1" applyFont="1" applyFill="1" applyAlignment="1" applyProtection="1">
      <alignment horizontal="left" vertical="top"/>
      <protection locked="0"/>
    </xf>
    <xf numFmtId="49" fontId="17" fillId="4" borderId="0" xfId="0" applyNumberFormat="1" applyFont="1" applyFill="1" applyAlignment="1" applyProtection="1">
      <alignment horizontal="left" vertical="center" shrinkToFit="1"/>
      <protection locked="0"/>
    </xf>
    <xf numFmtId="49" fontId="17" fillId="4" borderId="0" xfId="0" applyNumberFormat="1" applyFont="1" applyFill="1" applyAlignment="1" applyProtection="1">
      <alignment horizontal="center" vertical="center"/>
      <protection locked="0"/>
    </xf>
    <xf numFmtId="0" fontId="17" fillId="4" borderId="0" xfId="0" applyFont="1" applyFill="1" applyAlignment="1" applyProtection="1">
      <alignment horizontal="left" vertical="center" shrinkToFit="1"/>
      <protection locked="0"/>
    </xf>
    <xf numFmtId="49" fontId="17" fillId="0" borderId="0" xfId="0" applyNumberFormat="1" applyFont="1" applyAlignment="1">
      <alignment horizontal="right" vertical="center"/>
    </xf>
    <xf numFmtId="49" fontId="17" fillId="4" borderId="2" xfId="0" applyNumberFormat="1" applyFont="1" applyFill="1" applyBorder="1" applyAlignment="1" applyProtection="1">
      <alignment horizontal="left" vertical="center"/>
      <protection locked="0"/>
    </xf>
    <xf numFmtId="0" fontId="20" fillId="4" borderId="0" xfId="0" applyFont="1" applyFill="1" applyAlignment="1" applyProtection="1">
      <alignment horizontal="left" vertical="center" shrinkToFit="1"/>
      <protection locked="0"/>
    </xf>
    <xf numFmtId="49" fontId="17" fillId="4" borderId="0" xfId="0" applyNumberFormat="1" applyFont="1" applyFill="1" applyAlignment="1" applyProtection="1">
      <alignment horizontal="right" vertical="center"/>
      <protection locked="0"/>
    </xf>
    <xf numFmtId="49" fontId="17" fillId="4" borderId="2" xfId="0" applyNumberFormat="1" applyFont="1" applyFill="1" applyBorder="1" applyAlignment="1" applyProtection="1">
      <alignment horizontal="right" vertical="center"/>
      <protection locked="0"/>
    </xf>
    <xf numFmtId="0" fontId="6" fillId="4" borderId="0" xfId="0" applyFont="1" applyFill="1" applyAlignment="1" applyProtection="1">
      <alignment vertical="center"/>
      <protection locked="0"/>
    </xf>
    <xf numFmtId="49" fontId="6" fillId="4" borderId="0" xfId="0" applyNumberFormat="1" applyFont="1" applyFill="1" applyAlignment="1" applyProtection="1">
      <alignment horizontal="left" vertical="center" shrinkToFit="1"/>
      <protection locked="0"/>
    </xf>
    <xf numFmtId="0" fontId="11" fillId="4" borderId="0" xfId="0" applyFont="1" applyFill="1" applyAlignment="1" applyProtection="1">
      <alignment horizontal="left" vertical="center" shrinkToFit="1"/>
      <protection locked="0"/>
    </xf>
    <xf numFmtId="0" fontId="6" fillId="4" borderId="0" xfId="0" applyFont="1" applyFill="1" applyAlignment="1" applyProtection="1">
      <alignment vertical="center" shrinkToFit="1"/>
      <protection locked="0"/>
    </xf>
    <xf numFmtId="0" fontId="6" fillId="4" borderId="2" xfId="0" applyFont="1" applyFill="1" applyBorder="1" applyAlignment="1" applyProtection="1">
      <alignment horizontal="left" vertical="center"/>
      <protection locked="0"/>
    </xf>
    <xf numFmtId="49" fontId="6" fillId="4" borderId="0" xfId="0" applyNumberFormat="1" applyFont="1" applyFill="1" applyAlignment="1" applyProtection="1">
      <alignment vertical="center"/>
      <protection locked="0"/>
    </xf>
    <xf numFmtId="49" fontId="6" fillId="4" borderId="0" xfId="0" applyNumberFormat="1" applyFont="1" applyFill="1" applyAlignment="1" applyProtection="1">
      <alignment vertical="center" shrinkToFit="1"/>
      <protection locked="0"/>
    </xf>
    <xf numFmtId="49" fontId="6" fillId="4" borderId="0" xfId="0" applyNumberFormat="1" applyFont="1" applyFill="1" applyAlignment="1" applyProtection="1">
      <alignment horizontal="left" vertical="center"/>
      <protection locked="0"/>
    </xf>
    <xf numFmtId="49" fontId="6" fillId="4" borderId="0" xfId="0" applyNumberFormat="1" applyFont="1" applyFill="1" applyAlignment="1" applyProtection="1">
      <alignment horizontal="center" vertical="center"/>
      <protection locked="0"/>
    </xf>
    <xf numFmtId="49" fontId="6" fillId="4" borderId="0" xfId="0" applyNumberFormat="1" applyFont="1" applyFill="1" applyAlignment="1" applyProtection="1">
      <alignment horizontal="center" vertical="center" shrinkToFit="1"/>
      <protection locked="0"/>
    </xf>
    <xf numFmtId="0" fontId="6" fillId="4" borderId="0" xfId="0" applyFont="1" applyFill="1" applyAlignment="1" applyProtection="1">
      <alignment horizontal="center" vertical="center"/>
      <protection locked="0"/>
    </xf>
    <xf numFmtId="49" fontId="6" fillId="0" borderId="0" xfId="0" applyNumberFormat="1" applyFont="1" applyAlignment="1">
      <alignment horizontal="right" vertical="center"/>
    </xf>
    <xf numFmtId="49" fontId="6" fillId="4" borderId="2" xfId="0" applyNumberFormat="1" applyFont="1" applyFill="1" applyBorder="1" applyAlignment="1" applyProtection="1">
      <alignment horizontal="left" vertical="center"/>
      <protection locked="0"/>
    </xf>
    <xf numFmtId="49" fontId="6" fillId="0" borderId="3" xfId="0" applyNumberFormat="1" applyFont="1" applyBorder="1" applyAlignment="1">
      <alignment horizontal="left" vertical="center" shrinkToFit="1"/>
    </xf>
    <xf numFmtId="0" fontId="6" fillId="2" borderId="3" xfId="0" applyFont="1" applyFill="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49" fontId="6" fillId="2" borderId="0" xfId="0" applyNumberFormat="1" applyFont="1" applyFill="1" applyAlignment="1" applyProtection="1">
      <alignment horizontal="left" vertical="top" shrinkToFit="1"/>
      <protection locked="0"/>
    </xf>
    <xf numFmtId="49" fontId="6" fillId="2" borderId="2" xfId="0" applyNumberFormat="1" applyFont="1" applyFill="1" applyBorder="1" applyAlignment="1" applyProtection="1">
      <alignment horizontal="left" vertical="top" shrinkToFit="1"/>
      <protection locked="0"/>
    </xf>
    <xf numFmtId="49" fontId="6" fillId="2" borderId="3" xfId="0" applyNumberFormat="1"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protection locked="0"/>
    </xf>
    <xf numFmtId="49" fontId="6" fillId="4" borderId="3" xfId="0" applyNumberFormat="1" applyFont="1" applyFill="1" applyBorder="1" applyAlignment="1" applyProtection="1">
      <alignment horizontal="center" vertical="center"/>
      <protection locked="0"/>
    </xf>
    <xf numFmtId="182" fontId="6" fillId="4" borderId="3" xfId="0" applyNumberFormat="1" applyFont="1" applyFill="1" applyBorder="1" applyAlignment="1" applyProtection="1">
      <alignment horizontal="center" vertical="center"/>
      <protection locked="0"/>
    </xf>
    <xf numFmtId="176" fontId="6" fillId="2" borderId="3" xfId="0" applyNumberFormat="1" applyFont="1" applyFill="1" applyBorder="1" applyAlignment="1" applyProtection="1">
      <alignment horizontal="right" vertical="center" shrinkToFit="1"/>
      <protection locked="0"/>
    </xf>
    <xf numFmtId="176" fontId="6" fillId="2" borderId="2" xfId="0" applyNumberFormat="1" applyFont="1" applyFill="1" applyBorder="1" applyAlignment="1" applyProtection="1">
      <alignment horizontal="right" vertical="center" shrinkToFit="1"/>
      <protection locked="0"/>
    </xf>
    <xf numFmtId="177" fontId="6" fillId="2" borderId="1" xfId="0" applyNumberFormat="1" applyFont="1" applyFill="1" applyBorder="1" applyAlignment="1" applyProtection="1">
      <alignment horizontal="right" vertical="center" shrinkToFit="1"/>
      <protection locked="0"/>
    </xf>
    <xf numFmtId="49" fontId="6" fillId="3" borderId="3" xfId="0" applyNumberFormat="1" applyFont="1" applyFill="1" applyBorder="1" applyAlignment="1" applyProtection="1">
      <alignment horizontal="left" vertical="center" shrinkToFit="1"/>
      <protection locked="0"/>
    </xf>
    <xf numFmtId="49" fontId="6" fillId="2" borderId="2" xfId="0" applyNumberFormat="1" applyFont="1" applyFill="1" applyBorder="1" applyAlignment="1" applyProtection="1">
      <alignment vertical="center"/>
      <protection locked="0"/>
    </xf>
    <xf numFmtId="0" fontId="0" fillId="2" borderId="2" xfId="0" applyFill="1" applyBorder="1" applyAlignment="1" applyProtection="1">
      <alignment vertical="center"/>
      <protection locked="0"/>
    </xf>
    <xf numFmtId="49" fontId="7" fillId="4" borderId="0" xfId="0" applyNumberFormat="1" applyFont="1" applyFill="1" applyAlignment="1" applyProtection="1">
      <alignment horizontal="center" vertical="center"/>
      <protection locked="0"/>
    </xf>
    <xf numFmtId="180" fontId="6" fillId="4" borderId="0" xfId="0" applyNumberFormat="1" applyFont="1" applyFill="1" applyAlignment="1" applyProtection="1">
      <alignment vertical="center"/>
      <protection locked="0"/>
    </xf>
    <xf numFmtId="181" fontId="6" fillId="4" borderId="0" xfId="0" applyNumberFormat="1" applyFont="1" applyFill="1" applyAlignment="1" applyProtection="1">
      <alignment horizontal="center" vertical="center"/>
      <protection locked="0"/>
    </xf>
    <xf numFmtId="177" fontId="6" fillId="4" borderId="3" xfId="0" applyNumberFormat="1" applyFont="1" applyFill="1" applyBorder="1" applyAlignment="1" applyProtection="1">
      <alignment horizontal="center" vertical="center"/>
      <protection locked="0"/>
    </xf>
    <xf numFmtId="49" fontId="6" fillId="0" borderId="0" xfId="0" applyNumberFormat="1" applyFont="1" applyAlignment="1">
      <alignment wrapText="1"/>
    </xf>
    <xf numFmtId="176" fontId="6" fillId="4" borderId="0" xfId="0" applyNumberFormat="1" applyFont="1" applyFill="1" applyAlignment="1" applyProtection="1">
      <alignment horizontal="right" vertical="center" shrinkToFit="1"/>
      <protection locked="0"/>
    </xf>
    <xf numFmtId="176" fontId="6" fillId="4" borderId="2" xfId="0" applyNumberFormat="1" applyFont="1" applyFill="1" applyBorder="1" applyAlignment="1" applyProtection="1">
      <alignment horizontal="right" vertical="center" shrinkToFit="1"/>
      <protection locked="0"/>
    </xf>
    <xf numFmtId="49" fontId="6" fillId="0" borderId="2" xfId="0" applyNumberFormat="1" applyFont="1" applyBorder="1" applyAlignment="1">
      <alignment horizontal="right" vertical="center"/>
    </xf>
    <xf numFmtId="49" fontId="6" fillId="2" borderId="0" xfId="0" applyNumberFormat="1" applyFont="1" applyFill="1" applyAlignment="1" applyProtection="1">
      <alignment horizontal="center" vertical="center"/>
      <protection locked="0"/>
    </xf>
    <xf numFmtId="49" fontId="7" fillId="2" borderId="0" xfId="0" applyNumberFormat="1" applyFont="1" applyFill="1" applyAlignment="1" applyProtection="1">
      <alignment horizontal="center" vertical="center"/>
      <protection locked="0"/>
    </xf>
    <xf numFmtId="49" fontId="6" fillId="4" borderId="3" xfId="0" applyNumberFormat="1" applyFont="1" applyFill="1" applyBorder="1" applyAlignment="1" applyProtection="1">
      <alignment horizontal="center" vertical="center" shrinkToFit="1"/>
      <protection locked="0"/>
    </xf>
    <xf numFmtId="176" fontId="6" fillId="2" borderId="0" xfId="0" applyNumberFormat="1" applyFont="1" applyFill="1" applyAlignment="1" applyProtection="1">
      <alignment horizontal="right" vertical="center" shrinkToFit="1"/>
      <protection locked="0"/>
    </xf>
    <xf numFmtId="49" fontId="6" fillId="0" borderId="2" xfId="0" applyNumberFormat="1" applyFont="1" applyBorder="1" applyAlignment="1">
      <alignment horizontal="center" vertical="center"/>
    </xf>
    <xf numFmtId="49" fontId="6" fillId="4" borderId="1" xfId="0" applyNumberFormat="1" applyFont="1" applyFill="1" applyBorder="1" applyAlignment="1" applyProtection="1">
      <alignment horizontal="left" vertical="top" shrinkToFit="1"/>
      <protection locked="0"/>
    </xf>
    <xf numFmtId="49" fontId="6" fillId="4" borderId="2" xfId="0" applyNumberFormat="1" applyFont="1" applyFill="1" applyBorder="1" applyAlignment="1" applyProtection="1">
      <alignment horizontal="left" vertical="top" shrinkToFit="1"/>
      <protection locked="0"/>
    </xf>
    <xf numFmtId="0" fontId="33" fillId="0" borderId="20" xfId="10" applyFont="1" applyBorder="1" applyAlignment="1">
      <alignment horizontal="center" vertical="center"/>
    </xf>
    <xf numFmtId="0" fontId="33" fillId="0" borderId="21" xfId="10" applyFont="1" applyBorder="1" applyAlignment="1">
      <alignment horizontal="center" vertical="center"/>
    </xf>
    <xf numFmtId="0" fontId="33" fillId="0" borderId="22" xfId="10" applyFont="1" applyBorder="1" applyAlignment="1">
      <alignment horizontal="center" vertical="center"/>
    </xf>
    <xf numFmtId="0" fontId="33" fillId="0" borderId="20" xfId="10" applyFont="1" applyBorder="1" applyAlignment="1">
      <alignment horizontal="left" vertical="center"/>
    </xf>
    <xf numFmtId="0" fontId="33" fillId="0" borderId="21" xfId="10" applyFont="1" applyBorder="1" applyAlignment="1">
      <alignment horizontal="left" vertical="center"/>
    </xf>
    <xf numFmtId="0" fontId="33" fillId="0" borderId="22" xfId="10" applyFont="1" applyBorder="1" applyAlignment="1">
      <alignment horizontal="left" vertical="center"/>
    </xf>
    <xf numFmtId="0" fontId="33" fillId="9" borderId="21" xfId="10" applyFont="1" applyFill="1" applyBorder="1" applyAlignment="1" applyProtection="1">
      <alignment horizontal="center" vertical="center"/>
      <protection locked="0"/>
    </xf>
    <xf numFmtId="0" fontId="33" fillId="0" borderId="20" xfId="10" applyFont="1" applyBorder="1">
      <alignment vertical="center"/>
    </xf>
    <xf numFmtId="0" fontId="33" fillId="0" borderId="21" xfId="10" applyFont="1" applyBorder="1">
      <alignment vertical="center"/>
    </xf>
    <xf numFmtId="0" fontId="33" fillId="0" borderId="22" xfId="10" applyFont="1" applyBorder="1">
      <alignment vertical="center"/>
    </xf>
    <xf numFmtId="0" fontId="33" fillId="10" borderId="21" xfId="10" applyFont="1" applyFill="1" applyBorder="1" applyAlignment="1">
      <alignment horizontal="center" vertical="center"/>
    </xf>
    <xf numFmtId="0" fontId="33" fillId="0" borderId="57" xfId="10" applyFont="1" applyBorder="1" applyAlignment="1">
      <alignment horizontal="center" vertical="center"/>
    </xf>
    <xf numFmtId="185" fontId="33" fillId="0" borderId="57" xfId="11" applyNumberFormat="1" applyFont="1" applyBorder="1" applyAlignment="1">
      <alignment horizontal="right" vertical="center"/>
    </xf>
    <xf numFmtId="38" fontId="33" fillId="0" borderId="57" xfId="11" applyFont="1" applyBorder="1" applyAlignment="1">
      <alignment horizontal="right" vertical="center"/>
    </xf>
    <xf numFmtId="2" fontId="33" fillId="0" borderId="57" xfId="10" applyNumberFormat="1" applyFont="1" applyBorder="1" applyAlignment="1">
      <alignment horizontal="center" vertical="center"/>
    </xf>
    <xf numFmtId="0" fontId="33" fillId="0" borderId="57" xfId="10" applyFont="1" applyBorder="1" applyAlignment="1">
      <alignment horizontal="left" vertical="center"/>
    </xf>
    <xf numFmtId="185" fontId="33" fillId="9" borderId="57" xfId="11" applyNumberFormat="1" applyFont="1" applyFill="1" applyBorder="1" applyAlignment="1" applyProtection="1">
      <alignment horizontal="right" vertical="center"/>
      <protection locked="0"/>
    </xf>
    <xf numFmtId="38" fontId="33" fillId="9" borderId="57" xfId="11" applyFont="1" applyFill="1" applyBorder="1" applyAlignment="1" applyProtection="1">
      <alignment horizontal="right" vertical="center"/>
      <protection locked="0"/>
    </xf>
    <xf numFmtId="185" fontId="33" fillId="10" borderId="57" xfId="11" applyNumberFormat="1" applyFont="1" applyFill="1" applyBorder="1" applyAlignment="1" applyProtection="1">
      <alignment horizontal="right" vertical="center"/>
    </xf>
    <xf numFmtId="185" fontId="33" fillId="10" borderId="20" xfId="11" applyNumberFormat="1" applyFont="1" applyFill="1" applyBorder="1" applyAlignment="1" applyProtection="1">
      <alignment horizontal="right" vertical="center"/>
    </xf>
    <xf numFmtId="185" fontId="33" fillId="10" borderId="21" xfId="11" applyNumberFormat="1" applyFont="1" applyFill="1" applyBorder="1" applyAlignment="1" applyProtection="1">
      <alignment horizontal="right" vertical="center"/>
    </xf>
    <xf numFmtId="185" fontId="33" fillId="10" borderId="22" xfId="11" applyNumberFormat="1" applyFont="1" applyFill="1" applyBorder="1" applyAlignment="1" applyProtection="1">
      <alignment horizontal="right" vertical="center"/>
    </xf>
    <xf numFmtId="38" fontId="33" fillId="10" borderId="20" xfId="11" applyFont="1" applyFill="1" applyBorder="1" applyAlignment="1" applyProtection="1">
      <alignment horizontal="right" vertical="center"/>
    </xf>
    <xf numFmtId="38" fontId="33" fillId="10" borderId="21" xfId="11" applyFont="1" applyFill="1" applyBorder="1" applyAlignment="1" applyProtection="1">
      <alignment horizontal="right" vertical="center"/>
    </xf>
    <xf numFmtId="38" fontId="33" fillId="10" borderId="22" xfId="11" applyFont="1" applyFill="1" applyBorder="1" applyAlignment="1" applyProtection="1">
      <alignment horizontal="right" vertical="center"/>
    </xf>
    <xf numFmtId="0" fontId="33" fillId="9" borderId="0" xfId="10" applyFont="1" applyFill="1" applyAlignment="1" applyProtection="1">
      <alignment horizontal="center" vertical="center"/>
      <protection locked="0"/>
    </xf>
    <xf numFmtId="0" fontId="33" fillId="0" borderId="4" xfId="10" applyFont="1" applyBorder="1" applyAlignment="1">
      <alignment horizontal="center" vertical="center"/>
    </xf>
    <xf numFmtId="0" fontId="33" fillId="0" borderId="5" xfId="10" applyFont="1" applyBorder="1" applyAlignment="1">
      <alignment horizontal="center" vertical="center"/>
    </xf>
    <xf numFmtId="0" fontId="33" fillId="0" borderId="6" xfId="10" applyFont="1" applyBorder="1" applyAlignment="1">
      <alignment horizontal="center" vertical="center"/>
    </xf>
    <xf numFmtId="0" fontId="33" fillId="0" borderId="9" xfId="10" applyFont="1" applyBorder="1" applyAlignment="1">
      <alignment horizontal="right" vertical="center"/>
    </xf>
    <xf numFmtId="0" fontId="33" fillId="0" borderId="10" xfId="10" applyFont="1" applyBorder="1" applyAlignment="1">
      <alignment horizontal="right" vertical="center"/>
    </xf>
    <xf numFmtId="0" fontId="33" fillId="9" borderId="10" xfId="10" applyFont="1" applyFill="1" applyBorder="1" applyAlignment="1" applyProtection="1">
      <alignment horizontal="center" vertical="center"/>
      <protection locked="0"/>
    </xf>
    <xf numFmtId="0" fontId="33" fillId="0" borderId="0" xfId="10" applyFont="1" applyAlignment="1">
      <alignment horizontal="left" vertical="center"/>
    </xf>
    <xf numFmtId="38" fontId="33" fillId="9" borderId="10" xfId="11" applyFont="1" applyFill="1" applyBorder="1" applyAlignment="1" applyProtection="1">
      <alignment horizontal="right" vertical="center"/>
      <protection locked="0"/>
    </xf>
    <xf numFmtId="0" fontId="33" fillId="0" borderId="10" xfId="10" applyFont="1" applyBorder="1" applyAlignment="1">
      <alignment horizontal="left" vertical="center"/>
    </xf>
    <xf numFmtId="0" fontId="33" fillId="0" borderId="0" xfId="10" applyFont="1" applyAlignment="1">
      <alignment horizontal="right" vertical="center"/>
    </xf>
    <xf numFmtId="38" fontId="33" fillId="9" borderId="0" xfId="11" applyFont="1" applyFill="1" applyBorder="1" applyAlignment="1" applyProtection="1">
      <alignment horizontal="right" vertical="center"/>
      <protection locked="0"/>
    </xf>
    <xf numFmtId="0" fontId="33" fillId="8" borderId="4" xfId="10" applyFont="1" applyFill="1" applyBorder="1" applyAlignment="1">
      <alignment horizontal="left" vertical="center" wrapText="1"/>
    </xf>
    <xf numFmtId="0" fontId="33" fillId="8" borderId="6" xfId="10" applyFont="1" applyFill="1" applyBorder="1" applyAlignment="1">
      <alignment horizontal="left" vertical="center" wrapText="1"/>
    </xf>
    <xf numFmtId="0" fontId="33" fillId="8" borderId="7" xfId="10" applyFont="1" applyFill="1" applyBorder="1" applyAlignment="1">
      <alignment horizontal="left" vertical="center" wrapText="1"/>
    </xf>
    <xf numFmtId="0" fontId="33" fillId="8" borderId="8" xfId="10" applyFont="1" applyFill="1" applyBorder="1" applyAlignment="1">
      <alignment horizontal="left" vertical="center" wrapText="1"/>
    </xf>
    <xf numFmtId="0" fontId="33" fillId="0" borderId="0" xfId="10" applyFont="1" applyAlignment="1">
      <alignment horizontal="left" vertical="center" shrinkToFit="1"/>
    </xf>
    <xf numFmtId="0" fontId="33" fillId="0" borderId="8" xfId="10" applyFont="1" applyBorder="1" applyAlignment="1">
      <alignment horizontal="left" vertical="center" shrinkToFit="1"/>
    </xf>
    <xf numFmtId="0" fontId="33" fillId="0" borderId="0" xfId="10" applyFont="1" applyAlignment="1">
      <alignment horizontal="center" vertical="center" wrapText="1"/>
    </xf>
    <xf numFmtId="0" fontId="33" fillId="0" borderId="8" xfId="10" applyFont="1" applyBorder="1" applyAlignment="1">
      <alignment horizontal="center" vertical="center" wrapText="1"/>
    </xf>
    <xf numFmtId="49" fontId="6" fillId="9" borderId="0" xfId="0" applyNumberFormat="1" applyFont="1" applyFill="1" applyAlignment="1" applyProtection="1">
      <alignment vertical="center"/>
      <protection locked="0"/>
    </xf>
    <xf numFmtId="38" fontId="6" fillId="9" borderId="1" xfId="12" applyFont="1" applyFill="1" applyBorder="1" applyAlignment="1" applyProtection="1">
      <alignment horizontal="center" vertical="center"/>
      <protection locked="0"/>
    </xf>
    <xf numFmtId="38" fontId="6" fillId="9" borderId="0" xfId="12" applyFont="1" applyFill="1" applyBorder="1" applyAlignment="1" applyProtection="1">
      <alignment horizontal="center" vertical="center"/>
      <protection locked="0"/>
    </xf>
    <xf numFmtId="0" fontId="33" fillId="8" borderId="20" xfId="10" applyFont="1" applyFill="1" applyBorder="1" applyAlignment="1">
      <alignment horizontal="distributed" vertical="center"/>
    </xf>
    <xf numFmtId="0" fontId="33" fillId="8" borderId="22" xfId="10" applyFont="1" applyFill="1" applyBorder="1" applyAlignment="1">
      <alignment horizontal="distributed" vertical="center"/>
    </xf>
    <xf numFmtId="0" fontId="33" fillId="9" borderId="20" xfId="10" applyFont="1" applyFill="1" applyBorder="1" applyProtection="1">
      <alignment vertical="center"/>
      <protection locked="0"/>
    </xf>
    <xf numFmtId="0" fontId="33" fillId="9" borderId="21" xfId="10" applyFont="1" applyFill="1" applyBorder="1" applyProtection="1">
      <alignment vertical="center"/>
      <protection locked="0"/>
    </xf>
    <xf numFmtId="0" fontId="33" fillId="9" borderId="22" xfId="10" applyFont="1" applyFill="1" applyBorder="1" applyProtection="1">
      <alignment vertical="center"/>
      <protection locked="0"/>
    </xf>
    <xf numFmtId="49" fontId="33" fillId="9" borderId="21" xfId="10" quotePrefix="1" applyNumberFormat="1" applyFont="1" applyFill="1" applyBorder="1" applyAlignment="1" applyProtection="1">
      <alignment horizontal="center" vertical="center" shrinkToFit="1"/>
      <protection locked="0"/>
    </xf>
    <xf numFmtId="49" fontId="33" fillId="9" borderId="21" xfId="10" applyNumberFormat="1" applyFont="1" applyFill="1" applyBorder="1" applyAlignment="1" applyProtection="1">
      <alignment horizontal="center" vertical="center" shrinkToFit="1"/>
      <protection locked="0"/>
    </xf>
    <xf numFmtId="0" fontId="33" fillId="8" borderId="4" xfId="10" applyFont="1" applyFill="1" applyBorder="1" applyAlignment="1">
      <alignment horizontal="distributed" vertical="center"/>
    </xf>
    <xf numFmtId="0" fontId="33" fillId="8" borderId="6" xfId="10" applyFont="1" applyFill="1" applyBorder="1" applyAlignment="1">
      <alignment horizontal="distributed" vertical="center"/>
    </xf>
    <xf numFmtId="0" fontId="33" fillId="0" borderId="0" xfId="10" applyFont="1" applyAlignment="1">
      <alignment horizontal="center" vertical="center"/>
    </xf>
    <xf numFmtId="181" fontId="6" fillId="4" borderId="0" xfId="0" applyNumberFormat="1" applyFont="1" applyFill="1" applyAlignment="1" applyProtection="1">
      <alignment vertical="center"/>
      <protection locked="0"/>
    </xf>
    <xf numFmtId="0" fontId="6" fillId="0" borderId="0" xfId="0" applyFont="1" applyAlignment="1">
      <alignment horizontal="right" vertical="center"/>
    </xf>
    <xf numFmtId="179" fontId="6" fillId="4" borderId="0" xfId="0" applyNumberFormat="1" applyFont="1" applyFill="1" applyAlignment="1" applyProtection="1">
      <alignment vertical="center"/>
      <protection locked="0"/>
    </xf>
    <xf numFmtId="0" fontId="6" fillId="4" borderId="0" xfId="0" applyFont="1" applyFill="1" applyAlignment="1" applyProtection="1">
      <alignment horizontal="right" vertical="center"/>
      <protection locked="0"/>
    </xf>
    <xf numFmtId="177" fontId="6" fillId="4" borderId="3" xfId="0" applyNumberFormat="1" applyFont="1" applyFill="1" applyBorder="1" applyAlignment="1" applyProtection="1">
      <alignment vertical="center"/>
      <protection locked="0"/>
    </xf>
    <xf numFmtId="178" fontId="6" fillId="4" borderId="3" xfId="0" applyNumberFormat="1" applyFont="1" applyFill="1" applyBorder="1" applyAlignment="1" applyProtection="1">
      <alignment vertical="center"/>
      <protection locked="0"/>
    </xf>
    <xf numFmtId="0" fontId="6" fillId="0" borderId="0" xfId="0" applyFont="1" applyAlignment="1">
      <alignment vertical="center"/>
    </xf>
    <xf numFmtId="0" fontId="33" fillId="8" borderId="54" xfId="10" applyFont="1" applyFill="1" applyBorder="1" applyAlignment="1" applyProtection="1">
      <alignment horizontal="center" vertical="top" wrapText="1"/>
      <protection locked="0"/>
    </xf>
    <xf numFmtId="0" fontId="33" fillId="8" borderId="53" xfId="10" applyFont="1" applyFill="1" applyBorder="1" applyAlignment="1" applyProtection="1">
      <alignment horizontal="center" vertical="top" wrapText="1"/>
      <protection locked="0"/>
    </xf>
    <xf numFmtId="0" fontId="33" fillId="8" borderId="54" xfId="10" applyFont="1" applyFill="1" applyBorder="1" applyAlignment="1" applyProtection="1">
      <alignment horizontal="center" vertical="center" wrapText="1"/>
      <protection locked="0"/>
    </xf>
    <xf numFmtId="0" fontId="33" fillId="8" borderId="58" xfId="10" applyFont="1" applyFill="1" applyBorder="1" applyAlignment="1" applyProtection="1">
      <alignment horizontal="center" vertical="center" wrapText="1"/>
      <protection locked="0"/>
    </xf>
    <xf numFmtId="0" fontId="33" fillId="8" borderId="58" xfId="10" applyFont="1" applyFill="1" applyBorder="1" applyAlignment="1" applyProtection="1">
      <alignment horizontal="center" vertical="top" wrapText="1"/>
      <protection locked="0"/>
    </xf>
    <xf numFmtId="0" fontId="33" fillId="0" borderId="0" xfId="10" applyFont="1" applyAlignment="1" applyProtection="1">
      <alignment horizontal="center" vertical="center"/>
      <protection locked="0"/>
    </xf>
    <xf numFmtId="0" fontId="33" fillId="8" borderId="20" xfId="10" applyFont="1" applyFill="1" applyBorder="1" applyAlignment="1" applyProtection="1">
      <alignment horizontal="center" vertical="center" wrapText="1"/>
      <protection locked="0"/>
    </xf>
    <xf numFmtId="0" fontId="33" fillId="8" borderId="21" xfId="10" applyFont="1" applyFill="1" applyBorder="1" applyAlignment="1" applyProtection="1">
      <alignment horizontal="center" vertical="center" wrapText="1"/>
      <protection locked="0"/>
    </xf>
    <xf numFmtId="0" fontId="33" fillId="8" borderId="22" xfId="10" applyFont="1" applyFill="1" applyBorder="1" applyAlignment="1" applyProtection="1">
      <alignment horizontal="center" vertical="center" wrapText="1"/>
      <protection locked="0"/>
    </xf>
    <xf numFmtId="0" fontId="6" fillId="4" borderId="0" xfId="0" applyFont="1" applyFill="1" applyAlignment="1" applyProtection="1">
      <alignment vertical="top"/>
      <protection locked="0"/>
    </xf>
    <xf numFmtId="0" fontId="6" fillId="0" borderId="0" xfId="0" applyFont="1" applyAlignment="1">
      <alignment vertical="center" wrapText="1"/>
    </xf>
    <xf numFmtId="179" fontId="10" fillId="4" borderId="0" xfId="0" applyNumberFormat="1" applyFont="1" applyFill="1" applyAlignment="1" applyProtection="1">
      <alignment horizontal="center" vertical="center"/>
      <protection locked="0"/>
    </xf>
    <xf numFmtId="0" fontId="6" fillId="2" borderId="0" xfId="0" applyFont="1" applyFill="1" applyAlignment="1" applyProtection="1">
      <alignment vertical="center"/>
      <protection locked="0"/>
    </xf>
    <xf numFmtId="0" fontId="6" fillId="0" borderId="0" xfId="0" applyFont="1" applyAlignment="1" applyProtection="1">
      <alignment vertical="center"/>
      <protection locked="0"/>
    </xf>
    <xf numFmtId="0" fontId="6" fillId="4" borderId="0" xfId="0" applyFont="1" applyFill="1" applyAlignment="1" applyProtection="1">
      <alignment horizontal="left" vertical="center"/>
      <protection locked="0"/>
    </xf>
  </cellXfs>
  <cellStyles count="14">
    <cellStyle name="ハイパーリンク" xfId="9" builtinId="8"/>
    <cellStyle name="桁区切り" xfId="12" builtinId="6"/>
    <cellStyle name="桁区切り 2" xfId="2" xr:uid="{00000000-0005-0000-0000-000003000000}"/>
    <cellStyle name="桁区切り 3" xfId="11" xr:uid="{14FFB070-EC3B-4BAE-8352-F30A2866DAD4}"/>
    <cellStyle name="標準" xfId="0" builtinId="0"/>
    <cellStyle name="標準 2" xfId="1" xr:uid="{00000000-0005-0000-0000-000005000000}"/>
    <cellStyle name="標準 2 2" xfId="4" xr:uid="{00000000-0005-0000-0000-000006000000}"/>
    <cellStyle name="標準 2 3" xfId="13" xr:uid="{7B113CBF-0E0E-4A9B-91B7-C64415AA1407}"/>
    <cellStyle name="標準 3" xfId="3" xr:uid="{00000000-0005-0000-0000-000007000000}"/>
    <cellStyle name="標準 4" xfId="10" xr:uid="{E48B3C5C-5E9C-4666-A14E-F61143C86B98}"/>
    <cellStyle name="標準_■（既存住宅）建設申請書・連絡先" xfId="7" xr:uid="{00000000-0005-0000-0000-000008000000}"/>
    <cellStyle name="標準_■設計住宅性能評価申請書0201" xfId="5" xr:uid="{00000000-0005-0000-0000-000009000000}"/>
    <cellStyle name="標準_■設計申請書（連絡先）030701" xfId="6" xr:uid="{00000000-0005-0000-0000-00000A000000}"/>
    <cellStyle name="標準_建設申請書（連絡先）" xfId="8" xr:uid="{00000000-0005-0000-0000-00000B000000}"/>
  </cellStyles>
  <dxfs count="17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FF99"/>
      <color rgb="FFCCFFFF"/>
      <color rgb="FFFFCC66"/>
      <color rgb="FFCCFFCC"/>
      <color rgb="FFFFCC99"/>
      <color rgb="FFFFFFCC"/>
      <color rgb="FFCCFF99"/>
      <color rgb="FFFF5050"/>
      <color rgb="FF99FF99"/>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106680</xdr:colOff>
      <xdr:row>7</xdr:row>
      <xdr:rowOff>220980</xdr:rowOff>
    </xdr:from>
    <xdr:to>
      <xdr:col>45</xdr:col>
      <xdr:colOff>449580</xdr:colOff>
      <xdr:row>8</xdr:row>
      <xdr:rowOff>205740</xdr:rowOff>
    </xdr:to>
    <xdr:sp macro="" textlink="">
      <xdr:nvSpPr>
        <xdr:cNvPr id="3" name="テキスト ボックス 2">
          <a:extLst>
            <a:ext uri="{FF2B5EF4-FFF2-40B4-BE49-F238E27FC236}">
              <a16:creationId xmlns:a16="http://schemas.microsoft.com/office/drawing/2014/main" id="{3931AB68-12FB-BF56-B004-AC759EBDF0F3}"/>
            </a:ext>
          </a:extLst>
        </xdr:cNvPr>
        <xdr:cNvSpPr txBox="1"/>
      </xdr:nvSpPr>
      <xdr:spPr>
        <a:xfrm>
          <a:off x="5753100" y="1859280"/>
          <a:ext cx="2194560" cy="220980"/>
        </a:xfrm>
        <a:prstGeom prst="rect">
          <a:avLst/>
        </a:prstGeom>
        <a:solidFill>
          <a:srgbClr val="FFFFCC"/>
        </a:solidFill>
        <a:ln w="9525" cmpd="sng">
          <a:solidFill>
            <a:schemeClr val="lt1">
              <a:shade val="50000"/>
            </a:schemeClr>
          </a:solidFill>
        </a:ln>
        <a:effectLst>
          <a:outerShdw blurRad="50800" dist="25400" dir="5400000" algn="ctr"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latin typeface="ＭＳ Ｐ明朝" panose="02020600040205080304" pitchFamily="18" charset="-128"/>
              <a:ea typeface="ＭＳ Ｐ明朝" panose="02020600040205080304" pitchFamily="18" charset="-128"/>
            </a:rPr>
            <a:t>←　ﾌﾟﾙﾀﾞｳﾝﾘｽﾄで選択してください</a:t>
          </a:r>
        </a:p>
      </xdr:txBody>
    </xdr:sp>
    <xdr:clientData/>
  </xdr:twoCellAnchor>
  <xdr:twoCellAnchor>
    <xdr:from>
      <xdr:col>39</xdr:col>
      <xdr:colOff>99060</xdr:colOff>
      <xdr:row>3</xdr:row>
      <xdr:rowOff>30480</xdr:rowOff>
    </xdr:from>
    <xdr:to>
      <xdr:col>45</xdr:col>
      <xdr:colOff>434340</xdr:colOff>
      <xdr:row>3</xdr:row>
      <xdr:rowOff>228600</xdr:rowOff>
    </xdr:to>
    <xdr:sp macro="" textlink="">
      <xdr:nvSpPr>
        <xdr:cNvPr id="4" name="テキスト ボックス 3">
          <a:extLst>
            <a:ext uri="{FF2B5EF4-FFF2-40B4-BE49-F238E27FC236}">
              <a16:creationId xmlns:a16="http://schemas.microsoft.com/office/drawing/2014/main" id="{2CA87B6C-DB00-E03F-BA08-6C65B725E13F}"/>
            </a:ext>
          </a:extLst>
        </xdr:cNvPr>
        <xdr:cNvSpPr txBox="1"/>
      </xdr:nvSpPr>
      <xdr:spPr>
        <a:xfrm>
          <a:off x="5745480" y="723900"/>
          <a:ext cx="2186940" cy="198120"/>
        </a:xfrm>
        <a:prstGeom prst="rect">
          <a:avLst/>
        </a:prstGeom>
        <a:solidFill>
          <a:srgbClr val="FFFFCC"/>
        </a:solidFill>
        <a:ln w="9525" cmpd="sng">
          <a:solidFill>
            <a:schemeClr val="lt1">
              <a:shade val="50000"/>
            </a:schemeClr>
          </a:solidFill>
        </a:ln>
        <a:effectLst>
          <a:outerShdw blurRad="50800" dist="25400" dir="5400000" algn="ctr"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latin typeface="ＭＳ Ｐ明朝" panose="02020600040205080304" pitchFamily="18" charset="-128"/>
              <a:ea typeface="ＭＳ Ｐ明朝" panose="02020600040205080304" pitchFamily="18" charset="-128"/>
            </a:rPr>
            <a:t>←　都道府県名から記入してください</a:t>
          </a:r>
        </a:p>
      </xdr:txBody>
    </xdr:sp>
    <xdr:clientData/>
  </xdr:twoCellAnchor>
  <xdr:twoCellAnchor>
    <xdr:from>
      <xdr:col>39</xdr:col>
      <xdr:colOff>106680</xdr:colOff>
      <xdr:row>5</xdr:row>
      <xdr:rowOff>53340</xdr:rowOff>
    </xdr:from>
    <xdr:to>
      <xdr:col>50</xdr:col>
      <xdr:colOff>38100</xdr:colOff>
      <xdr:row>6</xdr:row>
      <xdr:rowOff>53340</xdr:rowOff>
    </xdr:to>
    <xdr:sp macro="" textlink="">
      <xdr:nvSpPr>
        <xdr:cNvPr id="5" name="テキスト ボックス 4">
          <a:extLst>
            <a:ext uri="{FF2B5EF4-FFF2-40B4-BE49-F238E27FC236}">
              <a16:creationId xmlns:a16="http://schemas.microsoft.com/office/drawing/2014/main" id="{BA6087DE-B420-3C10-EAF3-F19B6792E6D1}"/>
            </a:ext>
          </a:extLst>
        </xdr:cNvPr>
        <xdr:cNvSpPr txBox="1"/>
      </xdr:nvSpPr>
      <xdr:spPr>
        <a:xfrm>
          <a:off x="5753100" y="1219200"/>
          <a:ext cx="4869180" cy="236220"/>
        </a:xfrm>
        <a:prstGeom prst="rect">
          <a:avLst/>
        </a:prstGeom>
        <a:solidFill>
          <a:srgbClr val="FFFFCC"/>
        </a:solidFill>
        <a:ln w="9525" cmpd="sng">
          <a:solidFill>
            <a:schemeClr val="lt1">
              <a:shade val="50000"/>
            </a:schemeClr>
          </a:solidFill>
        </a:ln>
        <a:effectLst>
          <a:outerShdw blurRad="50800" dist="25400" dir="5400000" algn="ctr"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latin typeface="ＭＳ Ｐ明朝" panose="02020600040205080304" pitchFamily="18" charset="-128"/>
              <a:ea typeface="ＭＳ Ｐ明朝" panose="02020600040205080304" pitchFamily="18" charset="-128"/>
            </a:rPr>
            <a:t>←　</a:t>
          </a:r>
          <a:r>
            <a:rPr kumimoji="1" lang="en-US" altLang="ja-JP" sz="1000" kern="1200">
              <a:latin typeface="ＭＳ Ｐ明朝" panose="02020600040205080304" pitchFamily="18" charset="-128"/>
              <a:ea typeface="ＭＳ Ｐ明朝" panose="02020600040205080304" pitchFamily="18" charset="-128"/>
            </a:rPr>
            <a:t>【3】</a:t>
          </a:r>
          <a:r>
            <a:rPr kumimoji="1" lang="ja-JP" altLang="en-US" sz="1000" kern="1200">
              <a:latin typeface="ＭＳ Ｐ明朝" panose="02020600040205080304" pitchFamily="18" charset="-128"/>
              <a:ea typeface="ＭＳ Ｐ明朝" panose="02020600040205080304" pitchFamily="18" charset="-128"/>
            </a:rPr>
            <a:t>～</a:t>
          </a:r>
          <a:r>
            <a:rPr kumimoji="1" lang="en-US" altLang="ja-JP" sz="1000" kern="1200">
              <a:latin typeface="ＭＳ Ｐ明朝" panose="02020600040205080304" pitchFamily="18" charset="-128"/>
              <a:ea typeface="ＭＳ Ｐ明朝" panose="02020600040205080304" pitchFamily="18" charset="-128"/>
            </a:rPr>
            <a:t>【8】</a:t>
          </a:r>
          <a:r>
            <a:rPr kumimoji="1" lang="ja-JP" altLang="en-US" sz="1000" kern="1200">
              <a:latin typeface="ＭＳ Ｐ明朝" panose="02020600040205080304" pitchFamily="18" charset="-128"/>
              <a:ea typeface="ＭＳ Ｐ明朝" panose="02020600040205080304" pitchFamily="18" charset="-128"/>
            </a:rPr>
            <a:t>は、確認申請書第四面（判定対象の棟）に整合させてください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99060</xdr:colOff>
      <xdr:row>0</xdr:row>
      <xdr:rowOff>30480</xdr:rowOff>
    </xdr:from>
    <xdr:to>
      <xdr:col>52</xdr:col>
      <xdr:colOff>52678</xdr:colOff>
      <xdr:row>0</xdr:row>
      <xdr:rowOff>350520</xdr:rowOff>
    </xdr:to>
    <xdr:sp macro="" textlink="">
      <xdr:nvSpPr>
        <xdr:cNvPr id="2" name="テキスト ボックス 1">
          <a:extLst>
            <a:ext uri="{FF2B5EF4-FFF2-40B4-BE49-F238E27FC236}">
              <a16:creationId xmlns:a16="http://schemas.microsoft.com/office/drawing/2014/main" id="{C8F5F3FB-7413-4CAD-8F2A-5DFB17712145}"/>
            </a:ext>
          </a:extLst>
        </xdr:cNvPr>
        <xdr:cNvSpPr txBox="1"/>
      </xdr:nvSpPr>
      <xdr:spPr>
        <a:xfrm>
          <a:off x="5913120" y="30480"/>
          <a:ext cx="4891378" cy="32004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第四面</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集約版</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でご提出いただく場合は、このシートは必要ありません。</a:t>
          </a: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60960</xdr:colOff>
      <xdr:row>0</xdr:row>
      <xdr:rowOff>76200</xdr:rowOff>
    </xdr:from>
    <xdr:to>
      <xdr:col>76</xdr:col>
      <xdr:colOff>29818</xdr:colOff>
      <xdr:row>3</xdr:row>
      <xdr:rowOff>76200</xdr:rowOff>
    </xdr:to>
    <xdr:sp macro="" textlink="">
      <xdr:nvSpPr>
        <xdr:cNvPr id="2" name="テキスト ボックス 1">
          <a:extLst>
            <a:ext uri="{FF2B5EF4-FFF2-40B4-BE49-F238E27FC236}">
              <a16:creationId xmlns:a16="http://schemas.microsoft.com/office/drawing/2014/main" id="{CF2DBAA3-BF3A-4535-B382-0E5D67DE0171}"/>
            </a:ext>
          </a:extLst>
        </xdr:cNvPr>
        <xdr:cNvSpPr txBox="1"/>
      </xdr:nvSpPr>
      <xdr:spPr>
        <a:xfrm>
          <a:off x="5996940" y="76200"/>
          <a:ext cx="4891378" cy="68580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住戸が複数の場合は</a:t>
          </a: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第五面（集約版）</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をご使用いただくようお願いいたします。</a:t>
          </a:r>
        </a:p>
      </xdr:txBody>
    </xdr:sp>
    <xdr:clientData/>
  </xdr:twoCellAnchor>
  <xdr:twoCellAnchor>
    <xdr:from>
      <xdr:col>41</xdr:col>
      <xdr:colOff>68580</xdr:colOff>
      <xdr:row>3</xdr:row>
      <xdr:rowOff>167640</xdr:rowOff>
    </xdr:from>
    <xdr:to>
      <xdr:col>76</xdr:col>
      <xdr:colOff>37438</xdr:colOff>
      <xdr:row>5</xdr:row>
      <xdr:rowOff>30480</xdr:rowOff>
    </xdr:to>
    <xdr:sp macro="" textlink="">
      <xdr:nvSpPr>
        <xdr:cNvPr id="3" name="テキスト ボックス 2">
          <a:extLst>
            <a:ext uri="{FF2B5EF4-FFF2-40B4-BE49-F238E27FC236}">
              <a16:creationId xmlns:a16="http://schemas.microsoft.com/office/drawing/2014/main" id="{B255FD57-2406-4F9F-A8E9-A83EFA3E301A}"/>
            </a:ext>
          </a:extLst>
        </xdr:cNvPr>
        <xdr:cNvSpPr txBox="1"/>
      </xdr:nvSpPr>
      <xdr:spPr>
        <a:xfrm>
          <a:off x="6004560" y="853440"/>
          <a:ext cx="4891378" cy="32004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第五面</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集約版</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でご提出いただく場合は、このシートは必要ありません。</a:t>
          </a: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297180</xdr:colOff>
      <xdr:row>1131</xdr:row>
      <xdr:rowOff>83820</xdr:rowOff>
    </xdr:from>
    <xdr:to>
      <xdr:col>25</xdr:col>
      <xdr:colOff>175260</xdr:colOff>
      <xdr:row>1137</xdr:row>
      <xdr:rowOff>30480</xdr:rowOff>
    </xdr:to>
    <xdr:sp macro="" textlink="">
      <xdr:nvSpPr>
        <xdr:cNvPr id="2" name="テキスト ボックス 1">
          <a:extLst>
            <a:ext uri="{FF2B5EF4-FFF2-40B4-BE49-F238E27FC236}">
              <a16:creationId xmlns:a16="http://schemas.microsoft.com/office/drawing/2014/main" id="{3D50BD09-9CA8-B7AF-9B0E-44CC0B6547EB}"/>
            </a:ext>
          </a:extLst>
        </xdr:cNvPr>
        <xdr:cNvSpPr txBox="1"/>
      </xdr:nvSpPr>
      <xdr:spPr>
        <a:xfrm>
          <a:off x="8435340" y="243588540"/>
          <a:ext cx="3307080" cy="113538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1000</a:t>
          </a:r>
          <a:r>
            <a:rPr kumimoji="1" lang="ja-JP" altLang="en-US" sz="1100"/>
            <a:t>戸以上の場合は、お客様で編集いただくか、</a:t>
          </a:r>
          <a:endParaRPr kumimoji="1" lang="en-US" altLang="ja-JP" sz="1100"/>
        </a:p>
        <a:p>
          <a:r>
            <a:rPr kumimoji="1" lang="ja-JP" altLang="en-US" sz="1100"/>
            <a:t>弊社までご連絡いただければこちらで対応いたします。</a:t>
          </a:r>
          <a:endParaRPr kumimoji="1" lang="en-US" altLang="ja-JP" sz="1100"/>
        </a:p>
        <a:p>
          <a:endParaRPr kumimoji="1" lang="en-US" altLang="ja-JP" sz="1100"/>
        </a:p>
        <a:p>
          <a:r>
            <a:rPr kumimoji="1" lang="ja-JP" altLang="en-US" sz="1100"/>
            <a:t>省エネ判定事業部：０３－３５０４－２３８０</a:t>
          </a:r>
          <a:endParaRPr kumimoji="1" lang="en-US" altLang="ja-JP" sz="1100"/>
        </a:p>
        <a:p>
          <a:r>
            <a:rPr kumimoji="1" lang="ja-JP" altLang="en-US" sz="1100"/>
            <a:t>　　　　　　　　　　　　　</a:t>
          </a:r>
          <a:r>
            <a:rPr kumimoji="1" lang="en-US" altLang="ja-JP" sz="1100"/>
            <a:t>syoene@uhec.co.jp</a:t>
          </a:r>
          <a:endParaRPr kumimoji="1" lang="ja-JP" altLang="en-US" sz="1100"/>
        </a:p>
      </xdr:txBody>
    </xdr:sp>
    <xdr:clientData/>
  </xdr:twoCellAnchor>
  <xdr:twoCellAnchor>
    <xdr:from>
      <xdr:col>16</xdr:col>
      <xdr:colOff>106680</xdr:colOff>
      <xdr:row>5</xdr:row>
      <xdr:rowOff>205740</xdr:rowOff>
    </xdr:from>
    <xdr:to>
      <xdr:col>27</xdr:col>
      <xdr:colOff>197458</xdr:colOff>
      <xdr:row>6</xdr:row>
      <xdr:rowOff>213360</xdr:rowOff>
    </xdr:to>
    <xdr:sp macro="" textlink="">
      <xdr:nvSpPr>
        <xdr:cNvPr id="4" name="テキスト ボックス 3">
          <a:extLst>
            <a:ext uri="{FF2B5EF4-FFF2-40B4-BE49-F238E27FC236}">
              <a16:creationId xmlns:a16="http://schemas.microsoft.com/office/drawing/2014/main" id="{AA1C489F-15D0-47CF-8075-54402164B7A4}"/>
            </a:ext>
          </a:extLst>
        </xdr:cNvPr>
        <xdr:cNvSpPr txBox="1"/>
      </xdr:nvSpPr>
      <xdr:spPr>
        <a:xfrm>
          <a:off x="8244840" y="1539240"/>
          <a:ext cx="4891378" cy="75438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必要なページもしくは戸数分を表示させて出力してください。</a:t>
          </a: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設計・基準・その他一次エネの合計値は第四面</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集約版</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とリンクしています。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91440</xdr:colOff>
      <xdr:row>0</xdr:row>
      <xdr:rowOff>76200</xdr:rowOff>
    </xdr:from>
    <xdr:to>
      <xdr:col>75</xdr:col>
      <xdr:colOff>60298</xdr:colOff>
      <xdr:row>4</xdr:row>
      <xdr:rowOff>7620</xdr:rowOff>
    </xdr:to>
    <xdr:sp macro="" textlink="">
      <xdr:nvSpPr>
        <xdr:cNvPr id="2" name="テキスト ボックス 1">
          <a:extLst>
            <a:ext uri="{FF2B5EF4-FFF2-40B4-BE49-F238E27FC236}">
              <a16:creationId xmlns:a16="http://schemas.microsoft.com/office/drawing/2014/main" id="{5FF100D2-92C2-4571-A1FE-FC2001CBD120}"/>
            </a:ext>
          </a:extLst>
        </xdr:cNvPr>
        <xdr:cNvSpPr txBox="1"/>
      </xdr:nvSpPr>
      <xdr:spPr>
        <a:xfrm>
          <a:off x="6103620" y="76200"/>
          <a:ext cx="4891378" cy="69342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仕様基準</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または</a:t>
          </a:r>
          <a:r>
            <a:rPr kumimoji="1" lang="ja-JP" altLang="en-US" sz="1200" b="1"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誘導基準</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の場合に使用してください。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82826</xdr:colOff>
      <xdr:row>9</xdr:row>
      <xdr:rowOff>82826</xdr:rowOff>
    </xdr:from>
    <xdr:to>
      <xdr:col>9</xdr:col>
      <xdr:colOff>99391</xdr:colOff>
      <xdr:row>11</xdr:row>
      <xdr:rowOff>115956</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82826" y="1648239"/>
          <a:ext cx="6203674"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xdr:col>
      <xdr:colOff>306454</xdr:colOff>
      <xdr:row>108</xdr:row>
      <xdr:rowOff>57979</xdr:rowOff>
    </xdr:from>
    <xdr:to>
      <xdr:col>3</xdr:col>
      <xdr:colOff>579782</xdr:colOff>
      <xdr:row>109</xdr:row>
      <xdr:rowOff>74545</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flipH="1">
          <a:off x="2368824" y="18842936"/>
          <a:ext cx="273328"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0</xdr:col>
      <xdr:colOff>16566</xdr:colOff>
      <xdr:row>92</xdr:row>
      <xdr:rowOff>157370</xdr:rowOff>
    </xdr:from>
    <xdr:to>
      <xdr:col>9</xdr:col>
      <xdr:colOff>33131</xdr:colOff>
      <xdr:row>96</xdr:row>
      <xdr:rowOff>57978</xdr:rowOff>
    </xdr:to>
    <xdr:sp macro="" textlink="">
      <xdr:nvSpPr>
        <xdr:cNvPr id="19" name="テキスト ボックス 18">
          <a:extLst>
            <a:ext uri="{FF2B5EF4-FFF2-40B4-BE49-F238E27FC236}">
              <a16:creationId xmlns:a16="http://schemas.microsoft.com/office/drawing/2014/main" id="{00000000-0008-0000-0D00-000013000000}"/>
            </a:ext>
          </a:extLst>
        </xdr:cNvPr>
        <xdr:cNvSpPr txBox="1"/>
      </xdr:nvSpPr>
      <xdr:spPr>
        <a:xfrm>
          <a:off x="16566" y="16159370"/>
          <a:ext cx="6203674" cy="5963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223630</xdr:colOff>
      <xdr:row>120</xdr:row>
      <xdr:rowOff>41413</xdr:rowOff>
    </xdr:from>
    <xdr:to>
      <xdr:col>2</xdr:col>
      <xdr:colOff>488674</xdr:colOff>
      <xdr:row>121</xdr:row>
      <xdr:rowOff>24848</xdr:rowOff>
    </xdr:to>
    <xdr:sp macro="" textlink="">
      <xdr:nvSpPr>
        <xdr:cNvPr id="22" name="テキスト ボックス 21">
          <a:extLst>
            <a:ext uri="{FF2B5EF4-FFF2-40B4-BE49-F238E27FC236}">
              <a16:creationId xmlns:a16="http://schemas.microsoft.com/office/drawing/2014/main" id="{00000000-0008-0000-0D00-000016000000}"/>
            </a:ext>
          </a:extLst>
        </xdr:cNvPr>
        <xdr:cNvSpPr txBox="1"/>
      </xdr:nvSpPr>
      <xdr:spPr>
        <a:xfrm flipH="1">
          <a:off x="911087" y="20913587"/>
          <a:ext cx="952500" cy="157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5</xdr:col>
      <xdr:colOff>654325</xdr:colOff>
      <xdr:row>128</xdr:row>
      <xdr:rowOff>74544</xdr:rowOff>
    </xdr:from>
    <xdr:to>
      <xdr:col>8</xdr:col>
      <xdr:colOff>372717</xdr:colOff>
      <xdr:row>129</xdr:row>
      <xdr:rowOff>74543</xdr:rowOff>
    </xdr:to>
    <xdr:sp macro="" textlink="">
      <xdr:nvSpPr>
        <xdr:cNvPr id="25" name="テキスト ボックス 24">
          <a:extLst>
            <a:ext uri="{FF2B5EF4-FFF2-40B4-BE49-F238E27FC236}">
              <a16:creationId xmlns:a16="http://schemas.microsoft.com/office/drawing/2014/main" id="{00000000-0008-0000-0D00-000019000000}"/>
            </a:ext>
          </a:extLst>
        </xdr:cNvPr>
        <xdr:cNvSpPr txBox="1"/>
      </xdr:nvSpPr>
      <xdr:spPr>
        <a:xfrm flipH="1">
          <a:off x="4091608" y="22338196"/>
          <a:ext cx="1780761" cy="1739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3</xdr:col>
      <xdr:colOff>173933</xdr:colOff>
      <xdr:row>130</xdr:row>
      <xdr:rowOff>124238</xdr:rowOff>
    </xdr:from>
    <xdr:to>
      <xdr:col>9</xdr:col>
      <xdr:colOff>16564</xdr:colOff>
      <xdr:row>132</xdr:row>
      <xdr:rowOff>8282</xdr:rowOff>
    </xdr:to>
    <xdr:sp macro="" textlink="">
      <xdr:nvSpPr>
        <xdr:cNvPr id="26" name="テキスト ボックス 25">
          <a:extLst>
            <a:ext uri="{FF2B5EF4-FFF2-40B4-BE49-F238E27FC236}">
              <a16:creationId xmlns:a16="http://schemas.microsoft.com/office/drawing/2014/main" id="{00000000-0008-0000-0D00-00001A000000}"/>
            </a:ext>
          </a:extLst>
        </xdr:cNvPr>
        <xdr:cNvSpPr txBox="1"/>
      </xdr:nvSpPr>
      <xdr:spPr>
        <a:xfrm flipH="1">
          <a:off x="2236303" y="22735760"/>
          <a:ext cx="3967370" cy="2319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0</xdr:col>
      <xdr:colOff>198781</xdr:colOff>
      <xdr:row>131</xdr:row>
      <xdr:rowOff>140804</xdr:rowOff>
    </xdr:from>
    <xdr:to>
      <xdr:col>4</xdr:col>
      <xdr:colOff>405847</xdr:colOff>
      <xdr:row>132</xdr:row>
      <xdr:rowOff>165651</xdr:rowOff>
    </xdr:to>
    <xdr:sp macro="" textlink="">
      <xdr:nvSpPr>
        <xdr:cNvPr id="27" name="テキスト ボックス 26">
          <a:extLst>
            <a:ext uri="{FF2B5EF4-FFF2-40B4-BE49-F238E27FC236}">
              <a16:creationId xmlns:a16="http://schemas.microsoft.com/office/drawing/2014/main" id="{00000000-0008-0000-0D00-00001B000000}"/>
            </a:ext>
          </a:extLst>
        </xdr:cNvPr>
        <xdr:cNvSpPr txBox="1"/>
      </xdr:nvSpPr>
      <xdr:spPr>
        <a:xfrm flipH="1">
          <a:off x="198781" y="22926261"/>
          <a:ext cx="2956892" cy="1987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0</xdr:col>
      <xdr:colOff>82820</xdr:colOff>
      <xdr:row>136</xdr:row>
      <xdr:rowOff>165653</xdr:rowOff>
    </xdr:from>
    <xdr:to>
      <xdr:col>9</xdr:col>
      <xdr:colOff>66256</xdr:colOff>
      <xdr:row>142</xdr:row>
      <xdr:rowOff>57978</xdr:rowOff>
    </xdr:to>
    <xdr:sp macro="" textlink="">
      <xdr:nvSpPr>
        <xdr:cNvPr id="31" name="テキスト ボックス 30">
          <a:extLst>
            <a:ext uri="{FF2B5EF4-FFF2-40B4-BE49-F238E27FC236}">
              <a16:creationId xmlns:a16="http://schemas.microsoft.com/office/drawing/2014/main" id="{00000000-0008-0000-0D00-00001F000000}"/>
            </a:ext>
          </a:extLst>
        </xdr:cNvPr>
        <xdr:cNvSpPr txBox="1"/>
      </xdr:nvSpPr>
      <xdr:spPr>
        <a:xfrm flipH="1">
          <a:off x="82820" y="23820783"/>
          <a:ext cx="6170545" cy="9359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editAs="oneCell">
    <xdr:from>
      <xdr:col>0</xdr:col>
      <xdr:colOff>0</xdr:colOff>
      <xdr:row>0</xdr:row>
      <xdr:rowOff>0</xdr:rowOff>
    </xdr:from>
    <xdr:to>
      <xdr:col>9</xdr:col>
      <xdr:colOff>556260</xdr:colOff>
      <xdr:row>54</xdr:row>
      <xdr:rowOff>0</xdr:rowOff>
    </xdr:to>
    <xdr:pic>
      <xdr:nvPicPr>
        <xdr:cNvPr id="3" name="図 2">
          <a:extLst>
            <a:ext uri="{FF2B5EF4-FFF2-40B4-BE49-F238E27FC236}">
              <a16:creationId xmlns:a16="http://schemas.microsoft.com/office/drawing/2014/main" id="{99DAC2F4-58C5-DF57-FA53-1928C4574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11240" cy="9052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46385</xdr:rowOff>
    </xdr:from>
    <xdr:to>
      <xdr:col>9</xdr:col>
      <xdr:colOff>556260</xdr:colOff>
      <xdr:row>108</xdr:row>
      <xdr:rowOff>46384</xdr:rowOff>
    </xdr:to>
    <xdr:pic>
      <xdr:nvPicPr>
        <xdr:cNvPr id="5" name="図 4">
          <a:extLst>
            <a:ext uri="{FF2B5EF4-FFF2-40B4-BE49-F238E27FC236}">
              <a16:creationId xmlns:a16="http://schemas.microsoft.com/office/drawing/2014/main" id="{D0035725-6604-ED33-5786-DB9A3BDA1C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991602"/>
          <a:ext cx="6102295" cy="8945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108</xdr:row>
      <xdr:rowOff>112644</xdr:rowOff>
    </xdr:from>
    <xdr:to>
      <xdr:col>9</xdr:col>
      <xdr:colOff>556260</xdr:colOff>
      <xdr:row>162</xdr:row>
      <xdr:rowOff>112644</xdr:rowOff>
    </xdr:to>
    <xdr:pic>
      <xdr:nvPicPr>
        <xdr:cNvPr id="6" name="図 5">
          <a:extLst>
            <a:ext uri="{FF2B5EF4-FFF2-40B4-BE49-F238E27FC236}">
              <a16:creationId xmlns:a16="http://schemas.microsoft.com/office/drawing/2014/main" id="{0F77AF76-435F-EA92-999A-4FE3CB6E64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8003079"/>
          <a:ext cx="6102295" cy="8945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hec89\Desktop\documents\se-keibisinnsei_20250401.xlsx" TargetMode="External"/><Relationship Id="rId1" Type="http://schemas.openxmlformats.org/officeDocument/2006/relationships/externalLinkPath" Target="file:///C:\Users\uhec89\Desktop\documents\se-keibisinnsei_202504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hec89\Desktop\2025&#20196;&#21644;7&#24180;4&#26376;1&#26085;&#30465;&#12456;&#12493;&#26360;&#24335;\&#27096;&#24335;&#22793;&#26356;\se-keibisinnsei20240401.xlsx" TargetMode="External"/><Relationship Id="rId1" Type="http://schemas.openxmlformats.org/officeDocument/2006/relationships/externalLinkPath" Target="file:///C:\Users\uhec89\Desktop\2025&#20196;&#21644;7&#24180;4&#26376;1&#26085;&#30465;&#12456;&#12493;&#26360;&#24335;\&#27096;&#24335;&#22793;&#26356;\se-keibisinnsei2024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連絡メモ"/>
      <sheetName val="第一面"/>
      <sheetName val="第一面　別紙【提出者】"/>
      <sheetName val="第二面"/>
      <sheetName val="第二面　別紙【建築主】"/>
      <sheetName val="第二面　別紙【代理者】【設計者】"/>
      <sheetName val="第三面"/>
      <sheetName val="第四面"/>
      <sheetName val="第五面"/>
      <sheetName val="別紙"/>
      <sheetName val="注意"/>
      <sheetName val="第四面(集約版) "/>
      <sheetName val="第五面①標準計算"/>
      <sheetName val="第四面(集約版)記載例"/>
      <sheetName val="第五面①標準計算 (作成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連絡メモ"/>
      <sheetName val="第一面"/>
      <sheetName val="第一面　別紙「提出者」　建確"/>
      <sheetName val="(第二面)"/>
      <sheetName val="（第二面）別紙【建築主】"/>
      <sheetName val="（第二面）別紙【代理者】【設計者】"/>
      <sheetName val="(第三面)"/>
      <sheetName val="(第四面)"/>
      <sheetName val="（第五面）"/>
    </sheetNames>
    <sheetDataSet>
      <sheetData sheetId="0" refreshError="1"/>
      <sheetData sheetId="1"/>
      <sheetData sheetId="2" refreshError="1"/>
      <sheetData sheetId="3"/>
      <sheetData sheetId="4"/>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9">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C0AAF4C-8467-40D6-907B-E180283E5C9E}">
  <we:reference id="wa200004687" version="1.0.0.2" store="ja-JP" storeType="OMEX"/>
  <we:alternateReferences>
    <we:reference id="wa200004687" version="1.0.0.2" store="wa200004687"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5050"/>
  </sheetPr>
  <dimension ref="B1:AS56"/>
  <sheetViews>
    <sheetView view="pageBreakPreview" zoomScaleNormal="100" zoomScaleSheetLayoutView="100" workbookViewId="0">
      <selection activeCell="H8" sqref="H8:V8"/>
    </sheetView>
  </sheetViews>
  <sheetFormatPr defaultRowHeight="13.2"/>
  <cols>
    <col min="1" max="1" width="0.6640625" style="22" customWidth="1"/>
    <col min="2" max="2" width="1.6640625" style="22" customWidth="1"/>
    <col min="3" max="3" width="2.6640625" style="22" customWidth="1"/>
    <col min="4" max="6" width="2.6640625" style="85" customWidth="1"/>
    <col min="7" max="21" width="2.6640625" style="22" customWidth="1"/>
    <col min="22" max="22" width="8.33203125" style="22" customWidth="1"/>
    <col min="23" max="25" width="2.6640625" style="22" customWidth="1"/>
    <col min="26" max="26" width="6" style="22" customWidth="1"/>
    <col min="27" max="38" width="2.6640625" style="22" customWidth="1"/>
    <col min="39" max="39" width="1.6640625" style="22" customWidth="1"/>
    <col min="40" max="40" width="1.77734375" style="22" customWidth="1"/>
    <col min="41" max="256" width="9" style="22"/>
    <col min="257" max="257" width="0.6640625" style="22" customWidth="1"/>
    <col min="258" max="258" width="1.6640625" style="22" customWidth="1"/>
    <col min="259" max="294" width="2.6640625" style="22" customWidth="1"/>
    <col min="295" max="295" width="1.6640625" style="22" customWidth="1"/>
    <col min="296" max="296" width="1.77734375" style="22" customWidth="1"/>
    <col min="297" max="512" width="9" style="22"/>
    <col min="513" max="513" width="0.6640625" style="22" customWidth="1"/>
    <col min="514" max="514" width="1.6640625" style="22" customWidth="1"/>
    <col min="515" max="550" width="2.6640625" style="22" customWidth="1"/>
    <col min="551" max="551" width="1.6640625" style="22" customWidth="1"/>
    <col min="552" max="552" width="1.77734375" style="22" customWidth="1"/>
    <col min="553" max="768" width="9" style="22"/>
    <col min="769" max="769" width="0.6640625" style="22" customWidth="1"/>
    <col min="770" max="770" width="1.6640625" style="22" customWidth="1"/>
    <col min="771" max="806" width="2.6640625" style="22" customWidth="1"/>
    <col min="807" max="807" width="1.6640625" style="22" customWidth="1"/>
    <col min="808" max="808" width="1.77734375" style="22" customWidth="1"/>
    <col min="809" max="1024" width="9" style="22"/>
    <col min="1025" max="1025" width="0.6640625" style="22" customWidth="1"/>
    <col min="1026" max="1026" width="1.6640625" style="22" customWidth="1"/>
    <col min="1027" max="1062" width="2.6640625" style="22" customWidth="1"/>
    <col min="1063" max="1063" width="1.6640625" style="22" customWidth="1"/>
    <col min="1064" max="1064" width="1.77734375" style="22" customWidth="1"/>
    <col min="1065" max="1280" width="9" style="22"/>
    <col min="1281" max="1281" width="0.6640625" style="22" customWidth="1"/>
    <col min="1282" max="1282" width="1.6640625" style="22" customWidth="1"/>
    <col min="1283" max="1318" width="2.6640625" style="22" customWidth="1"/>
    <col min="1319" max="1319" width="1.6640625" style="22" customWidth="1"/>
    <col min="1320" max="1320" width="1.77734375" style="22" customWidth="1"/>
    <col min="1321" max="1536" width="9" style="22"/>
    <col min="1537" max="1537" width="0.6640625" style="22" customWidth="1"/>
    <col min="1538" max="1538" width="1.6640625" style="22" customWidth="1"/>
    <col min="1539" max="1574" width="2.6640625" style="22" customWidth="1"/>
    <col min="1575" max="1575" width="1.6640625" style="22" customWidth="1"/>
    <col min="1576" max="1576" width="1.77734375" style="22" customWidth="1"/>
    <col min="1577" max="1792" width="9" style="22"/>
    <col min="1793" max="1793" width="0.6640625" style="22" customWidth="1"/>
    <col min="1794" max="1794" width="1.6640625" style="22" customWidth="1"/>
    <col min="1795" max="1830" width="2.6640625" style="22" customWidth="1"/>
    <col min="1831" max="1831" width="1.6640625" style="22" customWidth="1"/>
    <col min="1832" max="1832" width="1.77734375" style="22" customWidth="1"/>
    <col min="1833" max="2048" width="9" style="22"/>
    <col min="2049" max="2049" width="0.6640625" style="22" customWidth="1"/>
    <col min="2050" max="2050" width="1.6640625" style="22" customWidth="1"/>
    <col min="2051" max="2086" width="2.6640625" style="22" customWidth="1"/>
    <col min="2087" max="2087" width="1.6640625" style="22" customWidth="1"/>
    <col min="2088" max="2088" width="1.77734375" style="22" customWidth="1"/>
    <col min="2089" max="2304" width="9" style="22"/>
    <col min="2305" max="2305" width="0.6640625" style="22" customWidth="1"/>
    <col min="2306" max="2306" width="1.6640625" style="22" customWidth="1"/>
    <col min="2307" max="2342" width="2.6640625" style="22" customWidth="1"/>
    <col min="2343" max="2343" width="1.6640625" style="22" customWidth="1"/>
    <col min="2344" max="2344" width="1.77734375" style="22" customWidth="1"/>
    <col min="2345" max="2560" width="9" style="22"/>
    <col min="2561" max="2561" width="0.6640625" style="22" customWidth="1"/>
    <col min="2562" max="2562" width="1.6640625" style="22" customWidth="1"/>
    <col min="2563" max="2598" width="2.6640625" style="22" customWidth="1"/>
    <col min="2599" max="2599" width="1.6640625" style="22" customWidth="1"/>
    <col min="2600" max="2600" width="1.77734375" style="22" customWidth="1"/>
    <col min="2601" max="2816" width="9" style="22"/>
    <col min="2817" max="2817" width="0.6640625" style="22" customWidth="1"/>
    <col min="2818" max="2818" width="1.6640625" style="22" customWidth="1"/>
    <col min="2819" max="2854" width="2.6640625" style="22" customWidth="1"/>
    <col min="2855" max="2855" width="1.6640625" style="22" customWidth="1"/>
    <col min="2856" max="2856" width="1.77734375" style="22" customWidth="1"/>
    <col min="2857" max="3072" width="9" style="22"/>
    <col min="3073" max="3073" width="0.6640625" style="22" customWidth="1"/>
    <col min="3074" max="3074" width="1.6640625" style="22" customWidth="1"/>
    <col min="3075" max="3110" width="2.6640625" style="22" customWidth="1"/>
    <col min="3111" max="3111" width="1.6640625" style="22" customWidth="1"/>
    <col min="3112" max="3112" width="1.77734375" style="22" customWidth="1"/>
    <col min="3113" max="3328" width="9" style="22"/>
    <col min="3329" max="3329" width="0.6640625" style="22" customWidth="1"/>
    <col min="3330" max="3330" width="1.6640625" style="22" customWidth="1"/>
    <col min="3331" max="3366" width="2.6640625" style="22" customWidth="1"/>
    <col min="3367" max="3367" width="1.6640625" style="22" customWidth="1"/>
    <col min="3368" max="3368" width="1.77734375" style="22" customWidth="1"/>
    <col min="3369" max="3584" width="9" style="22"/>
    <col min="3585" max="3585" width="0.6640625" style="22" customWidth="1"/>
    <col min="3586" max="3586" width="1.6640625" style="22" customWidth="1"/>
    <col min="3587" max="3622" width="2.6640625" style="22" customWidth="1"/>
    <col min="3623" max="3623" width="1.6640625" style="22" customWidth="1"/>
    <col min="3624" max="3624" width="1.77734375" style="22" customWidth="1"/>
    <col min="3625" max="3840" width="9" style="22"/>
    <col min="3841" max="3841" width="0.6640625" style="22" customWidth="1"/>
    <col min="3842" max="3842" width="1.6640625" style="22" customWidth="1"/>
    <col min="3843" max="3878" width="2.6640625" style="22" customWidth="1"/>
    <col min="3879" max="3879" width="1.6640625" style="22" customWidth="1"/>
    <col min="3880" max="3880" width="1.77734375" style="22" customWidth="1"/>
    <col min="3881" max="4096" width="9" style="22"/>
    <col min="4097" max="4097" width="0.6640625" style="22" customWidth="1"/>
    <col min="4098" max="4098" width="1.6640625" style="22" customWidth="1"/>
    <col min="4099" max="4134" width="2.6640625" style="22" customWidth="1"/>
    <col min="4135" max="4135" width="1.6640625" style="22" customWidth="1"/>
    <col min="4136" max="4136" width="1.77734375" style="22" customWidth="1"/>
    <col min="4137" max="4352" width="9" style="22"/>
    <col min="4353" max="4353" width="0.6640625" style="22" customWidth="1"/>
    <col min="4354" max="4354" width="1.6640625" style="22" customWidth="1"/>
    <col min="4355" max="4390" width="2.6640625" style="22" customWidth="1"/>
    <col min="4391" max="4391" width="1.6640625" style="22" customWidth="1"/>
    <col min="4392" max="4392" width="1.77734375" style="22" customWidth="1"/>
    <col min="4393" max="4608" width="9" style="22"/>
    <col min="4609" max="4609" width="0.6640625" style="22" customWidth="1"/>
    <col min="4610" max="4610" width="1.6640625" style="22" customWidth="1"/>
    <col min="4611" max="4646" width="2.6640625" style="22" customWidth="1"/>
    <col min="4647" max="4647" width="1.6640625" style="22" customWidth="1"/>
    <col min="4648" max="4648" width="1.77734375" style="22" customWidth="1"/>
    <col min="4649" max="4864" width="9" style="22"/>
    <col min="4865" max="4865" width="0.6640625" style="22" customWidth="1"/>
    <col min="4866" max="4866" width="1.6640625" style="22" customWidth="1"/>
    <col min="4867" max="4902" width="2.6640625" style="22" customWidth="1"/>
    <col min="4903" max="4903" width="1.6640625" style="22" customWidth="1"/>
    <col min="4904" max="4904" width="1.77734375" style="22" customWidth="1"/>
    <col min="4905" max="5120" width="9" style="22"/>
    <col min="5121" max="5121" width="0.6640625" style="22" customWidth="1"/>
    <col min="5122" max="5122" width="1.6640625" style="22" customWidth="1"/>
    <col min="5123" max="5158" width="2.6640625" style="22" customWidth="1"/>
    <col min="5159" max="5159" width="1.6640625" style="22" customWidth="1"/>
    <col min="5160" max="5160" width="1.77734375" style="22" customWidth="1"/>
    <col min="5161" max="5376" width="9" style="22"/>
    <col min="5377" max="5377" width="0.6640625" style="22" customWidth="1"/>
    <col min="5378" max="5378" width="1.6640625" style="22" customWidth="1"/>
    <col min="5379" max="5414" width="2.6640625" style="22" customWidth="1"/>
    <col min="5415" max="5415" width="1.6640625" style="22" customWidth="1"/>
    <col min="5416" max="5416" width="1.77734375" style="22" customWidth="1"/>
    <col min="5417" max="5632" width="9" style="22"/>
    <col min="5633" max="5633" width="0.6640625" style="22" customWidth="1"/>
    <col min="5634" max="5634" width="1.6640625" style="22" customWidth="1"/>
    <col min="5635" max="5670" width="2.6640625" style="22" customWidth="1"/>
    <col min="5671" max="5671" width="1.6640625" style="22" customWidth="1"/>
    <col min="5672" max="5672" width="1.77734375" style="22" customWidth="1"/>
    <col min="5673" max="5888" width="9" style="22"/>
    <col min="5889" max="5889" width="0.6640625" style="22" customWidth="1"/>
    <col min="5890" max="5890" width="1.6640625" style="22" customWidth="1"/>
    <col min="5891" max="5926" width="2.6640625" style="22" customWidth="1"/>
    <col min="5927" max="5927" width="1.6640625" style="22" customWidth="1"/>
    <col min="5928" max="5928" width="1.77734375" style="22" customWidth="1"/>
    <col min="5929" max="6144" width="9" style="22"/>
    <col min="6145" max="6145" width="0.6640625" style="22" customWidth="1"/>
    <col min="6146" max="6146" width="1.6640625" style="22" customWidth="1"/>
    <col min="6147" max="6182" width="2.6640625" style="22" customWidth="1"/>
    <col min="6183" max="6183" width="1.6640625" style="22" customWidth="1"/>
    <col min="6184" max="6184" width="1.77734375" style="22" customWidth="1"/>
    <col min="6185" max="6400" width="9" style="22"/>
    <col min="6401" max="6401" width="0.6640625" style="22" customWidth="1"/>
    <col min="6402" max="6402" width="1.6640625" style="22" customWidth="1"/>
    <col min="6403" max="6438" width="2.6640625" style="22" customWidth="1"/>
    <col min="6439" max="6439" width="1.6640625" style="22" customWidth="1"/>
    <col min="6440" max="6440" width="1.77734375" style="22" customWidth="1"/>
    <col min="6441" max="6656" width="9" style="22"/>
    <col min="6657" max="6657" width="0.6640625" style="22" customWidth="1"/>
    <col min="6658" max="6658" width="1.6640625" style="22" customWidth="1"/>
    <col min="6659" max="6694" width="2.6640625" style="22" customWidth="1"/>
    <col min="6695" max="6695" width="1.6640625" style="22" customWidth="1"/>
    <col min="6696" max="6696" width="1.77734375" style="22" customWidth="1"/>
    <col min="6697" max="6912" width="9" style="22"/>
    <col min="6913" max="6913" width="0.6640625" style="22" customWidth="1"/>
    <col min="6914" max="6914" width="1.6640625" style="22" customWidth="1"/>
    <col min="6915" max="6950" width="2.6640625" style="22" customWidth="1"/>
    <col min="6951" max="6951" width="1.6640625" style="22" customWidth="1"/>
    <col min="6952" max="6952" width="1.77734375" style="22" customWidth="1"/>
    <col min="6953" max="7168" width="9" style="22"/>
    <col min="7169" max="7169" width="0.6640625" style="22" customWidth="1"/>
    <col min="7170" max="7170" width="1.6640625" style="22" customWidth="1"/>
    <col min="7171" max="7206" width="2.6640625" style="22" customWidth="1"/>
    <col min="7207" max="7207" width="1.6640625" style="22" customWidth="1"/>
    <col min="7208" max="7208" width="1.77734375" style="22" customWidth="1"/>
    <col min="7209" max="7424" width="9" style="22"/>
    <col min="7425" max="7425" width="0.6640625" style="22" customWidth="1"/>
    <col min="7426" max="7426" width="1.6640625" style="22" customWidth="1"/>
    <col min="7427" max="7462" width="2.6640625" style="22" customWidth="1"/>
    <col min="7463" max="7463" width="1.6640625" style="22" customWidth="1"/>
    <col min="7464" max="7464" width="1.77734375" style="22" customWidth="1"/>
    <col min="7465" max="7680" width="9" style="22"/>
    <col min="7681" max="7681" width="0.6640625" style="22" customWidth="1"/>
    <col min="7682" max="7682" width="1.6640625" style="22" customWidth="1"/>
    <col min="7683" max="7718" width="2.6640625" style="22" customWidth="1"/>
    <col min="7719" max="7719" width="1.6640625" style="22" customWidth="1"/>
    <col min="7720" max="7720" width="1.77734375" style="22" customWidth="1"/>
    <col min="7721" max="7936" width="9" style="22"/>
    <col min="7937" max="7937" width="0.6640625" style="22" customWidth="1"/>
    <col min="7938" max="7938" width="1.6640625" style="22" customWidth="1"/>
    <col min="7939" max="7974" width="2.6640625" style="22" customWidth="1"/>
    <col min="7975" max="7975" width="1.6640625" style="22" customWidth="1"/>
    <col min="7976" max="7976" width="1.77734375" style="22" customWidth="1"/>
    <col min="7977" max="8192" width="9" style="22"/>
    <col min="8193" max="8193" width="0.6640625" style="22" customWidth="1"/>
    <col min="8194" max="8194" width="1.6640625" style="22" customWidth="1"/>
    <col min="8195" max="8230" width="2.6640625" style="22" customWidth="1"/>
    <col min="8231" max="8231" width="1.6640625" style="22" customWidth="1"/>
    <col min="8232" max="8232" width="1.77734375" style="22" customWidth="1"/>
    <col min="8233" max="8448" width="9" style="22"/>
    <col min="8449" max="8449" width="0.6640625" style="22" customWidth="1"/>
    <col min="8450" max="8450" width="1.6640625" style="22" customWidth="1"/>
    <col min="8451" max="8486" width="2.6640625" style="22" customWidth="1"/>
    <col min="8487" max="8487" width="1.6640625" style="22" customWidth="1"/>
    <col min="8488" max="8488" width="1.77734375" style="22" customWidth="1"/>
    <col min="8489" max="8704" width="9" style="22"/>
    <col min="8705" max="8705" width="0.6640625" style="22" customWidth="1"/>
    <col min="8706" max="8706" width="1.6640625" style="22" customWidth="1"/>
    <col min="8707" max="8742" width="2.6640625" style="22" customWidth="1"/>
    <col min="8743" max="8743" width="1.6640625" style="22" customWidth="1"/>
    <col min="8744" max="8744" width="1.77734375" style="22" customWidth="1"/>
    <col min="8745" max="8960" width="9" style="22"/>
    <col min="8961" max="8961" width="0.6640625" style="22" customWidth="1"/>
    <col min="8962" max="8962" width="1.6640625" style="22" customWidth="1"/>
    <col min="8963" max="8998" width="2.6640625" style="22" customWidth="1"/>
    <col min="8999" max="8999" width="1.6640625" style="22" customWidth="1"/>
    <col min="9000" max="9000" width="1.77734375" style="22" customWidth="1"/>
    <col min="9001" max="9216" width="9" style="22"/>
    <col min="9217" max="9217" width="0.6640625" style="22" customWidth="1"/>
    <col min="9218" max="9218" width="1.6640625" style="22" customWidth="1"/>
    <col min="9219" max="9254" width="2.6640625" style="22" customWidth="1"/>
    <col min="9255" max="9255" width="1.6640625" style="22" customWidth="1"/>
    <col min="9256" max="9256" width="1.77734375" style="22" customWidth="1"/>
    <col min="9257" max="9472" width="9" style="22"/>
    <col min="9473" max="9473" width="0.6640625" style="22" customWidth="1"/>
    <col min="9474" max="9474" width="1.6640625" style="22" customWidth="1"/>
    <col min="9475" max="9510" width="2.6640625" style="22" customWidth="1"/>
    <col min="9511" max="9511" width="1.6640625" style="22" customWidth="1"/>
    <col min="9512" max="9512" width="1.77734375" style="22" customWidth="1"/>
    <col min="9513" max="9728" width="9" style="22"/>
    <col min="9729" max="9729" width="0.6640625" style="22" customWidth="1"/>
    <col min="9730" max="9730" width="1.6640625" style="22" customWidth="1"/>
    <col min="9731" max="9766" width="2.6640625" style="22" customWidth="1"/>
    <col min="9767" max="9767" width="1.6640625" style="22" customWidth="1"/>
    <col min="9768" max="9768" width="1.77734375" style="22" customWidth="1"/>
    <col min="9769" max="9984" width="9" style="22"/>
    <col min="9985" max="9985" width="0.6640625" style="22" customWidth="1"/>
    <col min="9986" max="9986" width="1.6640625" style="22" customWidth="1"/>
    <col min="9987" max="10022" width="2.6640625" style="22" customWidth="1"/>
    <col min="10023" max="10023" width="1.6640625" style="22" customWidth="1"/>
    <col min="10024" max="10024" width="1.77734375" style="22" customWidth="1"/>
    <col min="10025" max="10240" width="9" style="22"/>
    <col min="10241" max="10241" width="0.6640625" style="22" customWidth="1"/>
    <col min="10242" max="10242" width="1.6640625" style="22" customWidth="1"/>
    <col min="10243" max="10278" width="2.6640625" style="22" customWidth="1"/>
    <col min="10279" max="10279" width="1.6640625" style="22" customWidth="1"/>
    <col min="10280" max="10280" width="1.77734375" style="22" customWidth="1"/>
    <col min="10281" max="10496" width="9" style="22"/>
    <col min="10497" max="10497" width="0.6640625" style="22" customWidth="1"/>
    <col min="10498" max="10498" width="1.6640625" style="22" customWidth="1"/>
    <col min="10499" max="10534" width="2.6640625" style="22" customWidth="1"/>
    <col min="10535" max="10535" width="1.6640625" style="22" customWidth="1"/>
    <col min="10536" max="10536" width="1.77734375" style="22" customWidth="1"/>
    <col min="10537" max="10752" width="9" style="22"/>
    <col min="10753" max="10753" width="0.6640625" style="22" customWidth="1"/>
    <col min="10754" max="10754" width="1.6640625" style="22" customWidth="1"/>
    <col min="10755" max="10790" width="2.6640625" style="22" customWidth="1"/>
    <col min="10791" max="10791" width="1.6640625" style="22" customWidth="1"/>
    <col min="10792" max="10792" width="1.77734375" style="22" customWidth="1"/>
    <col min="10793" max="11008" width="9" style="22"/>
    <col min="11009" max="11009" width="0.6640625" style="22" customWidth="1"/>
    <col min="11010" max="11010" width="1.6640625" style="22" customWidth="1"/>
    <col min="11011" max="11046" width="2.6640625" style="22" customWidth="1"/>
    <col min="11047" max="11047" width="1.6640625" style="22" customWidth="1"/>
    <col min="11048" max="11048" width="1.77734375" style="22" customWidth="1"/>
    <col min="11049" max="11264" width="9" style="22"/>
    <col min="11265" max="11265" width="0.6640625" style="22" customWidth="1"/>
    <col min="11266" max="11266" width="1.6640625" style="22" customWidth="1"/>
    <col min="11267" max="11302" width="2.6640625" style="22" customWidth="1"/>
    <col min="11303" max="11303" width="1.6640625" style="22" customWidth="1"/>
    <col min="11304" max="11304" width="1.77734375" style="22" customWidth="1"/>
    <col min="11305" max="11520" width="9" style="22"/>
    <col min="11521" max="11521" width="0.6640625" style="22" customWidth="1"/>
    <col min="11522" max="11522" width="1.6640625" style="22" customWidth="1"/>
    <col min="11523" max="11558" width="2.6640625" style="22" customWidth="1"/>
    <col min="11559" max="11559" width="1.6640625" style="22" customWidth="1"/>
    <col min="11560" max="11560" width="1.77734375" style="22" customWidth="1"/>
    <col min="11561" max="11776" width="9" style="22"/>
    <col min="11777" max="11777" width="0.6640625" style="22" customWidth="1"/>
    <col min="11778" max="11778" width="1.6640625" style="22" customWidth="1"/>
    <col min="11779" max="11814" width="2.6640625" style="22" customWidth="1"/>
    <col min="11815" max="11815" width="1.6640625" style="22" customWidth="1"/>
    <col min="11816" max="11816" width="1.77734375" style="22" customWidth="1"/>
    <col min="11817" max="12032" width="9" style="22"/>
    <col min="12033" max="12033" width="0.6640625" style="22" customWidth="1"/>
    <col min="12034" max="12034" width="1.6640625" style="22" customWidth="1"/>
    <col min="12035" max="12070" width="2.6640625" style="22" customWidth="1"/>
    <col min="12071" max="12071" width="1.6640625" style="22" customWidth="1"/>
    <col min="12072" max="12072" width="1.77734375" style="22" customWidth="1"/>
    <col min="12073" max="12288" width="9" style="22"/>
    <col min="12289" max="12289" width="0.6640625" style="22" customWidth="1"/>
    <col min="12290" max="12290" width="1.6640625" style="22" customWidth="1"/>
    <col min="12291" max="12326" width="2.6640625" style="22" customWidth="1"/>
    <col min="12327" max="12327" width="1.6640625" style="22" customWidth="1"/>
    <col min="12328" max="12328" width="1.77734375" style="22" customWidth="1"/>
    <col min="12329" max="12544" width="9" style="22"/>
    <col min="12545" max="12545" width="0.6640625" style="22" customWidth="1"/>
    <col min="12546" max="12546" width="1.6640625" style="22" customWidth="1"/>
    <col min="12547" max="12582" width="2.6640625" style="22" customWidth="1"/>
    <col min="12583" max="12583" width="1.6640625" style="22" customWidth="1"/>
    <col min="12584" max="12584" width="1.77734375" style="22" customWidth="1"/>
    <col min="12585" max="12800" width="9" style="22"/>
    <col min="12801" max="12801" width="0.6640625" style="22" customWidth="1"/>
    <col min="12802" max="12802" width="1.6640625" style="22" customWidth="1"/>
    <col min="12803" max="12838" width="2.6640625" style="22" customWidth="1"/>
    <col min="12839" max="12839" width="1.6640625" style="22" customWidth="1"/>
    <col min="12840" max="12840" width="1.77734375" style="22" customWidth="1"/>
    <col min="12841" max="13056" width="9" style="22"/>
    <col min="13057" max="13057" width="0.6640625" style="22" customWidth="1"/>
    <col min="13058" max="13058" width="1.6640625" style="22" customWidth="1"/>
    <col min="13059" max="13094" width="2.6640625" style="22" customWidth="1"/>
    <col min="13095" max="13095" width="1.6640625" style="22" customWidth="1"/>
    <col min="13096" max="13096" width="1.77734375" style="22" customWidth="1"/>
    <col min="13097" max="13312" width="9" style="22"/>
    <col min="13313" max="13313" width="0.6640625" style="22" customWidth="1"/>
    <col min="13314" max="13314" width="1.6640625" style="22" customWidth="1"/>
    <col min="13315" max="13350" width="2.6640625" style="22" customWidth="1"/>
    <col min="13351" max="13351" width="1.6640625" style="22" customWidth="1"/>
    <col min="13352" max="13352" width="1.77734375" style="22" customWidth="1"/>
    <col min="13353" max="13568" width="9" style="22"/>
    <col min="13569" max="13569" width="0.6640625" style="22" customWidth="1"/>
    <col min="13570" max="13570" width="1.6640625" style="22" customWidth="1"/>
    <col min="13571" max="13606" width="2.6640625" style="22" customWidth="1"/>
    <col min="13607" max="13607" width="1.6640625" style="22" customWidth="1"/>
    <col min="13608" max="13608" width="1.77734375" style="22" customWidth="1"/>
    <col min="13609" max="13824" width="9" style="22"/>
    <col min="13825" max="13825" width="0.6640625" style="22" customWidth="1"/>
    <col min="13826" max="13826" width="1.6640625" style="22" customWidth="1"/>
    <col min="13827" max="13862" width="2.6640625" style="22" customWidth="1"/>
    <col min="13863" max="13863" width="1.6640625" style="22" customWidth="1"/>
    <col min="13864" max="13864" width="1.77734375" style="22" customWidth="1"/>
    <col min="13865" max="14080" width="9" style="22"/>
    <col min="14081" max="14081" width="0.6640625" style="22" customWidth="1"/>
    <col min="14082" max="14082" width="1.6640625" style="22" customWidth="1"/>
    <col min="14083" max="14118" width="2.6640625" style="22" customWidth="1"/>
    <col min="14119" max="14119" width="1.6640625" style="22" customWidth="1"/>
    <col min="14120" max="14120" width="1.77734375" style="22" customWidth="1"/>
    <col min="14121" max="14336" width="9" style="22"/>
    <col min="14337" max="14337" width="0.6640625" style="22" customWidth="1"/>
    <col min="14338" max="14338" width="1.6640625" style="22" customWidth="1"/>
    <col min="14339" max="14374" width="2.6640625" style="22" customWidth="1"/>
    <col min="14375" max="14375" width="1.6640625" style="22" customWidth="1"/>
    <col min="14376" max="14376" width="1.77734375" style="22" customWidth="1"/>
    <col min="14377" max="14592" width="9" style="22"/>
    <col min="14593" max="14593" width="0.6640625" style="22" customWidth="1"/>
    <col min="14594" max="14594" width="1.6640625" style="22" customWidth="1"/>
    <col min="14595" max="14630" width="2.6640625" style="22" customWidth="1"/>
    <col min="14631" max="14631" width="1.6640625" style="22" customWidth="1"/>
    <col min="14632" max="14632" width="1.77734375" style="22" customWidth="1"/>
    <col min="14633" max="14848" width="9" style="22"/>
    <col min="14849" max="14849" width="0.6640625" style="22" customWidth="1"/>
    <col min="14850" max="14850" width="1.6640625" style="22" customWidth="1"/>
    <col min="14851" max="14886" width="2.6640625" style="22" customWidth="1"/>
    <col min="14887" max="14887" width="1.6640625" style="22" customWidth="1"/>
    <col min="14888" max="14888" width="1.77734375" style="22" customWidth="1"/>
    <col min="14889" max="15104" width="9" style="22"/>
    <col min="15105" max="15105" width="0.6640625" style="22" customWidth="1"/>
    <col min="15106" max="15106" width="1.6640625" style="22" customWidth="1"/>
    <col min="15107" max="15142" width="2.6640625" style="22" customWidth="1"/>
    <col min="15143" max="15143" width="1.6640625" style="22" customWidth="1"/>
    <col min="15144" max="15144" width="1.77734375" style="22" customWidth="1"/>
    <col min="15145" max="15360" width="9" style="22"/>
    <col min="15361" max="15361" width="0.6640625" style="22" customWidth="1"/>
    <col min="15362" max="15362" width="1.6640625" style="22" customWidth="1"/>
    <col min="15363" max="15398" width="2.6640625" style="22" customWidth="1"/>
    <col min="15399" max="15399" width="1.6640625" style="22" customWidth="1"/>
    <col min="15400" max="15400" width="1.77734375" style="22" customWidth="1"/>
    <col min="15401" max="15616" width="9" style="22"/>
    <col min="15617" max="15617" width="0.6640625" style="22" customWidth="1"/>
    <col min="15618" max="15618" width="1.6640625" style="22" customWidth="1"/>
    <col min="15619" max="15654" width="2.6640625" style="22" customWidth="1"/>
    <col min="15655" max="15655" width="1.6640625" style="22" customWidth="1"/>
    <col min="15656" max="15656" width="1.77734375" style="22" customWidth="1"/>
    <col min="15657" max="15872" width="9" style="22"/>
    <col min="15873" max="15873" width="0.6640625" style="22" customWidth="1"/>
    <col min="15874" max="15874" width="1.6640625" style="22" customWidth="1"/>
    <col min="15875" max="15910" width="2.6640625" style="22" customWidth="1"/>
    <col min="15911" max="15911" width="1.6640625" style="22" customWidth="1"/>
    <col min="15912" max="15912" width="1.77734375" style="22" customWidth="1"/>
    <col min="15913" max="16128" width="9" style="22"/>
    <col min="16129" max="16129" width="0.6640625" style="22" customWidth="1"/>
    <col min="16130" max="16130" width="1.6640625" style="22" customWidth="1"/>
    <col min="16131" max="16166" width="2.6640625" style="22" customWidth="1"/>
    <col min="16167" max="16167" width="1.6640625" style="22" customWidth="1"/>
    <col min="16168" max="16168" width="1.77734375" style="22" customWidth="1"/>
    <col min="16169" max="16384" width="9" style="22"/>
  </cols>
  <sheetData>
    <row r="1" spans="2:40" ht="14.4">
      <c r="B1" s="19"/>
      <c r="C1" s="19"/>
      <c r="D1" s="20"/>
      <c r="E1" s="20"/>
      <c r="F1" s="20"/>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21"/>
    </row>
    <row r="2" spans="2:40" ht="14.4">
      <c r="B2" s="23"/>
      <c r="C2" s="24"/>
      <c r="D2" s="25"/>
      <c r="E2" s="25"/>
      <c r="F2" s="25"/>
      <c r="G2" s="24"/>
      <c r="H2" s="24"/>
      <c r="I2" s="24"/>
      <c r="J2" s="24"/>
      <c r="K2" s="24"/>
      <c r="L2" s="24"/>
      <c r="M2" s="24"/>
      <c r="N2" s="24"/>
      <c r="O2" s="24"/>
      <c r="P2" s="24"/>
      <c r="Q2" s="24"/>
      <c r="R2" s="24"/>
      <c r="S2" s="24"/>
      <c r="T2" s="24"/>
      <c r="U2" s="24"/>
      <c r="V2" s="24"/>
      <c r="W2" s="24"/>
      <c r="X2" s="24"/>
      <c r="Y2" s="24"/>
      <c r="Z2" s="26"/>
      <c r="AA2" s="26"/>
      <c r="AB2" s="26"/>
      <c r="AC2" s="26"/>
      <c r="AD2" s="26"/>
      <c r="AE2" s="26"/>
      <c r="AF2" s="26"/>
      <c r="AG2" s="26"/>
      <c r="AH2" s="26"/>
      <c r="AI2" s="26"/>
      <c r="AJ2" s="26"/>
      <c r="AK2" s="26"/>
      <c r="AL2" s="26"/>
      <c r="AM2" s="27"/>
      <c r="AN2" s="28"/>
    </row>
    <row r="3" spans="2:40" ht="23.4">
      <c r="B3" s="266" t="s">
        <v>103</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8"/>
      <c r="AN3" s="29"/>
    </row>
    <row r="4" spans="2:40" ht="8.25" customHeight="1">
      <c r="B4" s="30"/>
      <c r="C4" s="28"/>
      <c r="D4" s="31"/>
      <c r="E4" s="31"/>
      <c r="F4" s="32"/>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33"/>
      <c r="AN4" s="34"/>
    </row>
    <row r="5" spans="2:40" ht="25.5" customHeight="1">
      <c r="B5" s="35"/>
      <c r="C5" s="36"/>
      <c r="D5" s="269" t="s">
        <v>104</v>
      </c>
      <c r="E5" s="269"/>
      <c r="F5" s="269"/>
      <c r="G5" s="270"/>
      <c r="H5" s="271">
        <f>第三面!N15</f>
        <v>0</v>
      </c>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3"/>
      <c r="AM5" s="37"/>
      <c r="AN5" s="36"/>
    </row>
    <row r="6" spans="2:40" ht="21.75" customHeight="1">
      <c r="B6" s="38"/>
      <c r="C6" s="39"/>
      <c r="D6" s="40"/>
      <c r="E6" s="40"/>
      <c r="F6" s="41"/>
      <c r="G6" s="42"/>
      <c r="H6" s="276" t="s">
        <v>244</v>
      </c>
      <c r="I6" s="276"/>
      <c r="J6" s="276"/>
      <c r="K6" s="276"/>
      <c r="L6" s="276"/>
      <c r="M6" s="276"/>
      <c r="N6" s="274" t="s">
        <v>174</v>
      </c>
      <c r="O6" s="274"/>
      <c r="P6" s="274"/>
      <c r="Q6" s="86" t="s">
        <v>175</v>
      </c>
      <c r="R6" s="86"/>
      <c r="S6" s="86"/>
      <c r="T6" s="86"/>
      <c r="U6" s="86"/>
      <c r="V6" s="91" t="s">
        <v>245</v>
      </c>
      <c r="W6" s="86" t="s">
        <v>176</v>
      </c>
      <c r="X6" s="86" t="s">
        <v>172</v>
      </c>
      <c r="Y6" s="86"/>
      <c r="Z6" s="86"/>
      <c r="AA6" s="274" t="s">
        <v>170</v>
      </c>
      <c r="AB6" s="274"/>
      <c r="AC6" s="274"/>
      <c r="AD6" s="86" t="s">
        <v>171</v>
      </c>
      <c r="AE6" s="86"/>
      <c r="AF6" s="86"/>
      <c r="AG6" s="86"/>
      <c r="AH6" s="275"/>
      <c r="AI6" s="275"/>
      <c r="AJ6" s="275"/>
      <c r="AK6" s="86" t="s">
        <v>173</v>
      </c>
      <c r="AL6" s="42"/>
      <c r="AM6" s="43"/>
      <c r="AN6" s="39"/>
    </row>
    <row r="7" spans="2:40" ht="20.100000000000001" customHeight="1" thickBot="1">
      <c r="B7" s="38"/>
      <c r="C7" s="44" t="s">
        <v>105</v>
      </c>
      <c r="D7" s="45"/>
      <c r="E7" s="45"/>
      <c r="F7" s="46"/>
      <c r="G7" s="47"/>
      <c r="H7" s="47"/>
      <c r="I7" s="47"/>
      <c r="J7" s="47"/>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9"/>
      <c r="AN7" s="39"/>
    </row>
    <row r="8" spans="2:40" ht="20.100000000000001" customHeight="1">
      <c r="B8" s="38"/>
      <c r="C8" s="255" t="s">
        <v>78</v>
      </c>
      <c r="D8" s="230" t="s">
        <v>106</v>
      </c>
      <c r="E8" s="230"/>
      <c r="F8" s="230"/>
      <c r="G8" s="230"/>
      <c r="H8" s="231"/>
      <c r="I8" s="232"/>
      <c r="J8" s="232"/>
      <c r="K8" s="232"/>
      <c r="L8" s="232"/>
      <c r="M8" s="232"/>
      <c r="N8" s="232"/>
      <c r="O8" s="232"/>
      <c r="P8" s="232"/>
      <c r="Q8" s="232"/>
      <c r="R8" s="232"/>
      <c r="S8" s="232"/>
      <c r="T8" s="232"/>
      <c r="U8" s="232"/>
      <c r="V8" s="233"/>
      <c r="W8" s="230" t="s">
        <v>107</v>
      </c>
      <c r="X8" s="230"/>
      <c r="Y8" s="230"/>
      <c r="Z8" s="230"/>
      <c r="AA8" s="263"/>
      <c r="AB8" s="264"/>
      <c r="AC8" s="264"/>
      <c r="AD8" s="264"/>
      <c r="AE8" s="264"/>
      <c r="AF8" s="264"/>
      <c r="AG8" s="264"/>
      <c r="AH8" s="264"/>
      <c r="AI8" s="264"/>
      <c r="AJ8" s="264"/>
      <c r="AK8" s="264"/>
      <c r="AL8" s="265"/>
      <c r="AM8" s="50"/>
      <c r="AN8" s="39"/>
    </row>
    <row r="9" spans="2:40" ht="20.100000000000001" customHeight="1">
      <c r="B9" s="38"/>
      <c r="C9" s="256"/>
      <c r="D9" s="258" t="s">
        <v>21</v>
      </c>
      <c r="E9" s="237"/>
      <c r="F9" s="237"/>
      <c r="G9" s="238"/>
      <c r="H9" s="51"/>
      <c r="I9" s="215"/>
      <c r="J9" s="215"/>
      <c r="K9" s="215"/>
      <c r="L9" s="259"/>
      <c r="M9" s="52"/>
      <c r="N9" s="52"/>
      <c r="O9" s="52"/>
      <c r="P9" s="52"/>
      <c r="Q9" s="52"/>
      <c r="R9" s="52"/>
      <c r="S9" s="52"/>
      <c r="T9" s="52"/>
      <c r="U9" s="52"/>
      <c r="V9" s="53"/>
      <c r="W9" s="245" t="s">
        <v>230</v>
      </c>
      <c r="X9" s="246"/>
      <c r="Y9" s="246"/>
      <c r="Z9" s="246"/>
      <c r="AA9" s="214"/>
      <c r="AB9" s="215"/>
      <c r="AC9" s="215"/>
      <c r="AD9" s="215"/>
      <c r="AE9" s="215"/>
      <c r="AF9" s="215"/>
      <c r="AG9" s="215"/>
      <c r="AH9" s="215"/>
      <c r="AI9" s="215"/>
      <c r="AJ9" s="215"/>
      <c r="AK9" s="215"/>
      <c r="AL9" s="216"/>
      <c r="AM9" s="50"/>
      <c r="AN9" s="39"/>
    </row>
    <row r="10" spans="2:40" ht="20.100000000000001" customHeight="1" thickBot="1">
      <c r="B10" s="38"/>
      <c r="C10" s="257"/>
      <c r="D10" s="239"/>
      <c r="E10" s="240"/>
      <c r="F10" s="240"/>
      <c r="G10" s="241"/>
      <c r="H10" s="252"/>
      <c r="I10" s="253"/>
      <c r="J10" s="253"/>
      <c r="K10" s="253"/>
      <c r="L10" s="253"/>
      <c r="M10" s="253"/>
      <c r="N10" s="253"/>
      <c r="O10" s="253"/>
      <c r="P10" s="253"/>
      <c r="Q10" s="253"/>
      <c r="R10" s="253"/>
      <c r="S10" s="253"/>
      <c r="T10" s="253"/>
      <c r="U10" s="253"/>
      <c r="V10" s="254"/>
      <c r="W10" s="262" t="s">
        <v>81</v>
      </c>
      <c r="X10" s="262"/>
      <c r="Y10" s="262"/>
      <c r="Z10" s="262"/>
      <c r="AA10" s="222">
        <v>100</v>
      </c>
      <c r="AB10" s="217"/>
      <c r="AC10" s="217"/>
      <c r="AD10" s="217"/>
      <c r="AE10" s="222" t="s">
        <v>82</v>
      </c>
      <c r="AF10" s="217"/>
      <c r="AG10" s="217"/>
      <c r="AH10" s="223"/>
      <c r="AI10" s="217">
        <v>100</v>
      </c>
      <c r="AJ10" s="217"/>
      <c r="AK10" s="217"/>
      <c r="AL10" s="218"/>
      <c r="AM10" s="50"/>
      <c r="AN10" s="39"/>
    </row>
    <row r="11" spans="2:40" ht="20.100000000000001" customHeight="1">
      <c r="B11" s="38"/>
      <c r="C11" s="255" t="s">
        <v>108</v>
      </c>
      <c r="D11" s="230" t="s">
        <v>106</v>
      </c>
      <c r="E11" s="230"/>
      <c r="F11" s="230"/>
      <c r="G11" s="230"/>
      <c r="H11" s="231"/>
      <c r="I11" s="232"/>
      <c r="J11" s="232"/>
      <c r="K11" s="232"/>
      <c r="L11" s="232"/>
      <c r="M11" s="232"/>
      <c r="N11" s="232"/>
      <c r="O11" s="232"/>
      <c r="P11" s="232"/>
      <c r="Q11" s="232"/>
      <c r="R11" s="232"/>
      <c r="S11" s="232"/>
      <c r="T11" s="232"/>
      <c r="U11" s="232"/>
      <c r="V11" s="233"/>
      <c r="W11" s="230" t="s">
        <v>107</v>
      </c>
      <c r="X11" s="230"/>
      <c r="Y11" s="230"/>
      <c r="Z11" s="230"/>
      <c r="AA11" s="263"/>
      <c r="AB11" s="264"/>
      <c r="AC11" s="264"/>
      <c r="AD11" s="264"/>
      <c r="AE11" s="264"/>
      <c r="AF11" s="264"/>
      <c r="AG11" s="264"/>
      <c r="AH11" s="264"/>
      <c r="AI11" s="264"/>
      <c r="AJ11" s="264"/>
      <c r="AK11" s="264"/>
      <c r="AL11" s="265"/>
      <c r="AM11" s="50"/>
      <c r="AN11" s="39"/>
    </row>
    <row r="12" spans="2:40" ht="20.100000000000001" customHeight="1">
      <c r="B12" s="38"/>
      <c r="C12" s="256"/>
      <c r="D12" s="258" t="s">
        <v>21</v>
      </c>
      <c r="E12" s="237"/>
      <c r="F12" s="237"/>
      <c r="G12" s="238"/>
      <c r="H12" s="51"/>
      <c r="I12" s="215"/>
      <c r="J12" s="215"/>
      <c r="K12" s="215"/>
      <c r="L12" s="259"/>
      <c r="M12" s="52"/>
      <c r="N12" s="52"/>
      <c r="O12" s="52"/>
      <c r="P12" s="52"/>
      <c r="Q12" s="52"/>
      <c r="R12" s="52"/>
      <c r="S12" s="52"/>
      <c r="T12" s="52"/>
      <c r="U12" s="52"/>
      <c r="V12" s="53"/>
      <c r="W12" s="245" t="s">
        <v>230</v>
      </c>
      <c r="X12" s="246"/>
      <c r="Y12" s="246"/>
      <c r="Z12" s="246"/>
      <c r="AA12" s="214"/>
      <c r="AB12" s="215"/>
      <c r="AC12" s="215"/>
      <c r="AD12" s="215"/>
      <c r="AE12" s="215"/>
      <c r="AF12" s="215"/>
      <c r="AG12" s="215"/>
      <c r="AH12" s="215"/>
      <c r="AI12" s="215"/>
      <c r="AJ12" s="215"/>
      <c r="AK12" s="215"/>
      <c r="AL12" s="216"/>
      <c r="AM12" s="50"/>
      <c r="AN12" s="39"/>
    </row>
    <row r="13" spans="2:40" ht="20.100000000000001" customHeight="1" thickBot="1">
      <c r="B13" s="38"/>
      <c r="C13" s="257"/>
      <c r="D13" s="239"/>
      <c r="E13" s="240"/>
      <c r="F13" s="240"/>
      <c r="G13" s="241"/>
      <c r="H13" s="252"/>
      <c r="I13" s="253"/>
      <c r="J13" s="253"/>
      <c r="K13" s="253"/>
      <c r="L13" s="253"/>
      <c r="M13" s="253"/>
      <c r="N13" s="253"/>
      <c r="O13" s="253"/>
      <c r="P13" s="253"/>
      <c r="Q13" s="253"/>
      <c r="R13" s="253"/>
      <c r="S13" s="253"/>
      <c r="T13" s="253"/>
      <c r="U13" s="253"/>
      <c r="V13" s="254"/>
      <c r="W13" s="262" t="s">
        <v>81</v>
      </c>
      <c r="X13" s="262"/>
      <c r="Y13" s="262"/>
      <c r="Z13" s="262"/>
      <c r="AA13" s="222"/>
      <c r="AB13" s="217"/>
      <c r="AC13" s="217"/>
      <c r="AD13" s="217"/>
      <c r="AE13" s="222" t="s">
        <v>82</v>
      </c>
      <c r="AF13" s="217"/>
      <c r="AG13" s="217"/>
      <c r="AH13" s="223"/>
      <c r="AI13" s="217"/>
      <c r="AJ13" s="217"/>
      <c r="AK13" s="217"/>
      <c r="AL13" s="218"/>
      <c r="AM13" s="50"/>
      <c r="AN13" s="39"/>
    </row>
    <row r="14" spans="2:40" ht="20.100000000000001" customHeight="1">
      <c r="B14" s="38"/>
      <c r="C14" s="255" t="s">
        <v>109</v>
      </c>
      <c r="D14" s="230" t="s">
        <v>106</v>
      </c>
      <c r="E14" s="230"/>
      <c r="F14" s="230"/>
      <c r="G14" s="230"/>
      <c r="H14" s="231"/>
      <c r="I14" s="232"/>
      <c r="J14" s="232"/>
      <c r="K14" s="232"/>
      <c r="L14" s="232"/>
      <c r="M14" s="232"/>
      <c r="N14" s="232"/>
      <c r="O14" s="232"/>
      <c r="P14" s="232"/>
      <c r="Q14" s="232"/>
      <c r="R14" s="232"/>
      <c r="S14" s="232"/>
      <c r="T14" s="232"/>
      <c r="U14" s="232"/>
      <c r="V14" s="233"/>
      <c r="W14" s="230" t="s">
        <v>107</v>
      </c>
      <c r="X14" s="230"/>
      <c r="Y14" s="230"/>
      <c r="Z14" s="230"/>
      <c r="AA14" s="263"/>
      <c r="AB14" s="264"/>
      <c r="AC14" s="264"/>
      <c r="AD14" s="264"/>
      <c r="AE14" s="264"/>
      <c r="AF14" s="264"/>
      <c r="AG14" s="264"/>
      <c r="AH14" s="264"/>
      <c r="AI14" s="264"/>
      <c r="AJ14" s="264"/>
      <c r="AK14" s="264"/>
      <c r="AL14" s="265"/>
      <c r="AM14" s="50"/>
      <c r="AN14" s="39"/>
    </row>
    <row r="15" spans="2:40" ht="20.100000000000001" customHeight="1">
      <c r="B15" s="38"/>
      <c r="C15" s="256"/>
      <c r="D15" s="258" t="s">
        <v>21</v>
      </c>
      <c r="E15" s="237"/>
      <c r="F15" s="237"/>
      <c r="G15" s="238"/>
      <c r="H15" s="51"/>
      <c r="I15" s="215"/>
      <c r="J15" s="215"/>
      <c r="K15" s="215"/>
      <c r="L15" s="259"/>
      <c r="M15" s="52"/>
      <c r="N15" s="52"/>
      <c r="O15" s="52"/>
      <c r="P15" s="52"/>
      <c r="Q15" s="52"/>
      <c r="R15" s="52"/>
      <c r="S15" s="52"/>
      <c r="T15" s="52"/>
      <c r="U15" s="52"/>
      <c r="V15" s="53"/>
      <c r="W15" s="245" t="s">
        <v>230</v>
      </c>
      <c r="X15" s="246"/>
      <c r="Y15" s="246"/>
      <c r="Z15" s="246"/>
      <c r="AA15" s="214"/>
      <c r="AB15" s="215"/>
      <c r="AC15" s="215"/>
      <c r="AD15" s="215"/>
      <c r="AE15" s="215"/>
      <c r="AF15" s="215"/>
      <c r="AG15" s="215"/>
      <c r="AH15" s="215"/>
      <c r="AI15" s="215"/>
      <c r="AJ15" s="215"/>
      <c r="AK15" s="215"/>
      <c r="AL15" s="216"/>
      <c r="AM15" s="50"/>
      <c r="AN15" s="39"/>
    </row>
    <row r="16" spans="2:40" ht="20.100000000000001" customHeight="1" thickBot="1">
      <c r="B16" s="38"/>
      <c r="C16" s="257"/>
      <c r="D16" s="239"/>
      <c r="E16" s="240"/>
      <c r="F16" s="240"/>
      <c r="G16" s="241"/>
      <c r="H16" s="252"/>
      <c r="I16" s="253"/>
      <c r="J16" s="253"/>
      <c r="K16" s="253"/>
      <c r="L16" s="253"/>
      <c r="M16" s="253"/>
      <c r="N16" s="253"/>
      <c r="O16" s="253"/>
      <c r="P16" s="253"/>
      <c r="Q16" s="253"/>
      <c r="R16" s="253"/>
      <c r="S16" s="253"/>
      <c r="T16" s="253"/>
      <c r="U16" s="253"/>
      <c r="V16" s="254"/>
      <c r="W16" s="262" t="s">
        <v>81</v>
      </c>
      <c r="X16" s="262"/>
      <c r="Y16" s="262"/>
      <c r="Z16" s="262"/>
      <c r="AA16" s="222"/>
      <c r="AB16" s="217"/>
      <c r="AC16" s="217"/>
      <c r="AD16" s="217"/>
      <c r="AE16" s="222" t="s">
        <v>82</v>
      </c>
      <c r="AF16" s="217"/>
      <c r="AG16" s="217"/>
      <c r="AH16" s="223"/>
      <c r="AI16" s="217"/>
      <c r="AJ16" s="217"/>
      <c r="AK16" s="217"/>
      <c r="AL16" s="218"/>
      <c r="AM16" s="50"/>
      <c r="AN16" s="39"/>
    </row>
    <row r="17" spans="2:45" ht="20.100000000000001" customHeight="1">
      <c r="B17" s="38"/>
      <c r="C17" s="255" t="s">
        <v>110</v>
      </c>
      <c r="D17" s="230" t="s">
        <v>106</v>
      </c>
      <c r="E17" s="230"/>
      <c r="F17" s="230"/>
      <c r="G17" s="230"/>
      <c r="H17" s="231"/>
      <c r="I17" s="232"/>
      <c r="J17" s="232"/>
      <c r="K17" s="232"/>
      <c r="L17" s="232"/>
      <c r="M17" s="232"/>
      <c r="N17" s="232"/>
      <c r="O17" s="232"/>
      <c r="P17" s="232"/>
      <c r="Q17" s="232"/>
      <c r="R17" s="232"/>
      <c r="S17" s="232"/>
      <c r="T17" s="232"/>
      <c r="U17" s="232"/>
      <c r="V17" s="233"/>
      <c r="W17" s="230" t="s">
        <v>107</v>
      </c>
      <c r="X17" s="230"/>
      <c r="Y17" s="230"/>
      <c r="Z17" s="230"/>
      <c r="AA17" s="263"/>
      <c r="AB17" s="264"/>
      <c r="AC17" s="264"/>
      <c r="AD17" s="264"/>
      <c r="AE17" s="264"/>
      <c r="AF17" s="264"/>
      <c r="AG17" s="264"/>
      <c r="AH17" s="264"/>
      <c r="AI17" s="264"/>
      <c r="AJ17" s="264"/>
      <c r="AK17" s="264"/>
      <c r="AL17" s="265"/>
      <c r="AM17" s="50"/>
      <c r="AN17" s="39"/>
    </row>
    <row r="18" spans="2:45" ht="20.100000000000001" customHeight="1">
      <c r="B18" s="38"/>
      <c r="C18" s="256"/>
      <c r="D18" s="258" t="s">
        <v>21</v>
      </c>
      <c r="E18" s="237"/>
      <c r="F18" s="237"/>
      <c r="G18" s="238"/>
      <c r="H18" s="51"/>
      <c r="I18" s="215"/>
      <c r="J18" s="215"/>
      <c r="K18" s="215"/>
      <c r="L18" s="259"/>
      <c r="M18" s="52"/>
      <c r="N18" s="52"/>
      <c r="O18" s="52"/>
      <c r="P18" s="52"/>
      <c r="Q18" s="52"/>
      <c r="R18" s="52"/>
      <c r="S18" s="52"/>
      <c r="T18" s="52"/>
      <c r="U18" s="52"/>
      <c r="V18" s="53"/>
      <c r="W18" s="245" t="s">
        <v>230</v>
      </c>
      <c r="X18" s="246"/>
      <c r="Y18" s="246"/>
      <c r="Z18" s="246"/>
      <c r="AA18" s="214"/>
      <c r="AB18" s="215"/>
      <c r="AC18" s="215"/>
      <c r="AD18" s="215"/>
      <c r="AE18" s="215"/>
      <c r="AF18" s="215"/>
      <c r="AG18" s="215"/>
      <c r="AH18" s="215"/>
      <c r="AI18" s="215"/>
      <c r="AJ18" s="215"/>
      <c r="AK18" s="215"/>
      <c r="AL18" s="216"/>
      <c r="AM18" s="50"/>
      <c r="AN18" s="39"/>
    </row>
    <row r="19" spans="2:45" ht="20.100000000000001" customHeight="1" thickBot="1">
      <c r="B19" s="38"/>
      <c r="C19" s="257"/>
      <c r="D19" s="239"/>
      <c r="E19" s="240"/>
      <c r="F19" s="240"/>
      <c r="G19" s="241"/>
      <c r="H19" s="252"/>
      <c r="I19" s="253"/>
      <c r="J19" s="253"/>
      <c r="K19" s="253"/>
      <c r="L19" s="253"/>
      <c r="M19" s="253"/>
      <c r="N19" s="253"/>
      <c r="O19" s="253"/>
      <c r="P19" s="253"/>
      <c r="Q19" s="253"/>
      <c r="R19" s="253"/>
      <c r="S19" s="253"/>
      <c r="T19" s="253"/>
      <c r="U19" s="253"/>
      <c r="V19" s="254"/>
      <c r="W19" s="262" t="s">
        <v>81</v>
      </c>
      <c r="X19" s="262"/>
      <c r="Y19" s="262"/>
      <c r="Z19" s="262"/>
      <c r="AA19" s="222"/>
      <c r="AB19" s="217"/>
      <c r="AC19" s="217"/>
      <c r="AD19" s="217"/>
      <c r="AE19" s="222" t="s">
        <v>82</v>
      </c>
      <c r="AF19" s="217"/>
      <c r="AG19" s="217"/>
      <c r="AH19" s="223"/>
      <c r="AI19" s="217"/>
      <c r="AJ19" s="217"/>
      <c r="AK19" s="217"/>
      <c r="AL19" s="218"/>
      <c r="AM19" s="50"/>
      <c r="AN19" s="39"/>
    </row>
    <row r="20" spans="2:45" ht="20.100000000000001" customHeight="1">
      <c r="B20" s="38"/>
      <c r="C20" s="255" t="s">
        <v>111</v>
      </c>
      <c r="D20" s="230" t="s">
        <v>106</v>
      </c>
      <c r="E20" s="230"/>
      <c r="F20" s="230"/>
      <c r="G20" s="230"/>
      <c r="H20" s="231"/>
      <c r="I20" s="232"/>
      <c r="J20" s="232"/>
      <c r="K20" s="232"/>
      <c r="L20" s="232"/>
      <c r="M20" s="232"/>
      <c r="N20" s="232"/>
      <c r="O20" s="232"/>
      <c r="P20" s="232"/>
      <c r="Q20" s="232"/>
      <c r="R20" s="232"/>
      <c r="S20" s="232"/>
      <c r="T20" s="232"/>
      <c r="U20" s="232"/>
      <c r="V20" s="233"/>
      <c r="W20" s="230" t="s">
        <v>107</v>
      </c>
      <c r="X20" s="230"/>
      <c r="Y20" s="230"/>
      <c r="Z20" s="230"/>
      <c r="AA20" s="263"/>
      <c r="AB20" s="264"/>
      <c r="AC20" s="264"/>
      <c r="AD20" s="264"/>
      <c r="AE20" s="264"/>
      <c r="AF20" s="264"/>
      <c r="AG20" s="264"/>
      <c r="AH20" s="264"/>
      <c r="AI20" s="264"/>
      <c r="AJ20" s="264"/>
      <c r="AK20" s="264"/>
      <c r="AL20" s="265"/>
      <c r="AM20" s="50"/>
      <c r="AN20" s="39"/>
    </row>
    <row r="21" spans="2:45" ht="20.100000000000001" customHeight="1">
      <c r="B21" s="38"/>
      <c r="C21" s="256"/>
      <c r="D21" s="258" t="s">
        <v>21</v>
      </c>
      <c r="E21" s="237"/>
      <c r="F21" s="237"/>
      <c r="G21" s="238"/>
      <c r="H21" s="51"/>
      <c r="I21" s="215"/>
      <c r="J21" s="215"/>
      <c r="K21" s="215"/>
      <c r="L21" s="259"/>
      <c r="M21" s="52"/>
      <c r="N21" s="52"/>
      <c r="O21" s="52"/>
      <c r="P21" s="52"/>
      <c r="Q21" s="52"/>
      <c r="R21" s="52"/>
      <c r="S21" s="52"/>
      <c r="T21" s="52"/>
      <c r="U21" s="52"/>
      <c r="V21" s="53"/>
      <c r="W21" s="245" t="s">
        <v>230</v>
      </c>
      <c r="X21" s="246"/>
      <c r="Y21" s="246"/>
      <c r="Z21" s="246"/>
      <c r="AA21" s="214"/>
      <c r="AB21" s="215"/>
      <c r="AC21" s="215"/>
      <c r="AD21" s="215"/>
      <c r="AE21" s="215"/>
      <c r="AF21" s="215"/>
      <c r="AG21" s="215"/>
      <c r="AH21" s="215"/>
      <c r="AI21" s="215"/>
      <c r="AJ21" s="215"/>
      <c r="AK21" s="215"/>
      <c r="AL21" s="216"/>
      <c r="AM21" s="50"/>
      <c r="AN21" s="39"/>
    </row>
    <row r="22" spans="2:45" ht="20.100000000000001" customHeight="1" thickBot="1">
      <c r="B22" s="38"/>
      <c r="C22" s="257"/>
      <c r="D22" s="239"/>
      <c r="E22" s="240"/>
      <c r="F22" s="240"/>
      <c r="G22" s="241"/>
      <c r="H22" s="252"/>
      <c r="I22" s="253"/>
      <c r="J22" s="253"/>
      <c r="K22" s="253"/>
      <c r="L22" s="253"/>
      <c r="M22" s="253"/>
      <c r="N22" s="253"/>
      <c r="O22" s="253"/>
      <c r="P22" s="253"/>
      <c r="Q22" s="253"/>
      <c r="R22" s="253"/>
      <c r="S22" s="253"/>
      <c r="T22" s="253"/>
      <c r="U22" s="253"/>
      <c r="V22" s="254"/>
      <c r="W22" s="262" t="s">
        <v>81</v>
      </c>
      <c r="X22" s="262"/>
      <c r="Y22" s="262"/>
      <c r="Z22" s="262"/>
      <c r="AA22" s="222"/>
      <c r="AB22" s="217"/>
      <c r="AC22" s="217"/>
      <c r="AD22" s="217"/>
      <c r="AE22" s="222" t="s">
        <v>82</v>
      </c>
      <c r="AF22" s="217"/>
      <c r="AG22" s="217"/>
      <c r="AH22" s="223"/>
      <c r="AI22" s="217"/>
      <c r="AJ22" s="217"/>
      <c r="AK22" s="217"/>
      <c r="AL22" s="218"/>
      <c r="AM22" s="50"/>
      <c r="AN22" s="39"/>
    </row>
    <row r="23" spans="2:45" ht="20.100000000000001" customHeight="1">
      <c r="B23" s="38"/>
      <c r="C23" s="54"/>
      <c r="D23" s="55"/>
      <c r="E23" s="55"/>
      <c r="F23" s="56"/>
      <c r="G23" s="57"/>
      <c r="H23" s="56"/>
      <c r="I23" s="56"/>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8"/>
      <c r="AN23" s="39"/>
      <c r="AO23" s="39"/>
      <c r="AP23" s="39"/>
      <c r="AQ23" s="39"/>
      <c r="AR23" s="39"/>
      <c r="AS23" s="39"/>
    </row>
    <row r="24" spans="2:45" ht="20.100000000000001" customHeight="1" thickBot="1">
      <c r="B24" s="38"/>
      <c r="C24" s="44" t="s">
        <v>231</v>
      </c>
      <c r="D24" s="59"/>
      <c r="E24" s="59"/>
      <c r="F24" s="60"/>
      <c r="G24" s="61"/>
      <c r="H24" s="61"/>
      <c r="I24" s="61"/>
      <c r="J24" s="61"/>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49"/>
      <c r="AN24" s="39"/>
      <c r="AO24" s="39"/>
      <c r="AP24" s="39"/>
      <c r="AQ24" s="39"/>
      <c r="AR24" s="39"/>
      <c r="AS24" s="39"/>
    </row>
    <row r="25" spans="2:45" ht="20.100000000000001" customHeight="1">
      <c r="B25" s="38"/>
      <c r="C25" s="255" t="s">
        <v>78</v>
      </c>
      <c r="D25" s="230" t="s">
        <v>106</v>
      </c>
      <c r="E25" s="230"/>
      <c r="F25" s="230"/>
      <c r="G25" s="230"/>
      <c r="H25" s="231"/>
      <c r="I25" s="232"/>
      <c r="J25" s="232"/>
      <c r="K25" s="232"/>
      <c r="L25" s="232"/>
      <c r="M25" s="232"/>
      <c r="N25" s="232"/>
      <c r="O25" s="232"/>
      <c r="P25" s="232"/>
      <c r="Q25" s="232"/>
      <c r="R25" s="232"/>
      <c r="S25" s="232"/>
      <c r="T25" s="232"/>
      <c r="U25" s="232"/>
      <c r="V25" s="233"/>
      <c r="W25" s="230" t="s">
        <v>107</v>
      </c>
      <c r="X25" s="230"/>
      <c r="Y25" s="230"/>
      <c r="Z25" s="230"/>
      <c r="AA25" s="234"/>
      <c r="AB25" s="234"/>
      <c r="AC25" s="234"/>
      <c r="AD25" s="234"/>
      <c r="AE25" s="234"/>
      <c r="AF25" s="234"/>
      <c r="AG25" s="234"/>
      <c r="AH25" s="234"/>
      <c r="AI25" s="234"/>
      <c r="AJ25" s="234"/>
      <c r="AK25" s="234"/>
      <c r="AL25" s="235"/>
      <c r="AM25" s="50"/>
      <c r="AN25" s="39"/>
    </row>
    <row r="26" spans="2:45" ht="20.100000000000001" customHeight="1">
      <c r="B26" s="38"/>
      <c r="C26" s="256"/>
      <c r="D26" s="258" t="s">
        <v>21</v>
      </c>
      <c r="E26" s="237"/>
      <c r="F26" s="237"/>
      <c r="G26" s="238"/>
      <c r="H26" s="51"/>
      <c r="I26" s="215"/>
      <c r="J26" s="215"/>
      <c r="K26" s="215"/>
      <c r="L26" s="259"/>
      <c r="M26" s="52"/>
      <c r="N26" s="52"/>
      <c r="O26" s="52"/>
      <c r="P26" s="52"/>
      <c r="Q26" s="52"/>
      <c r="R26" s="52"/>
      <c r="S26" s="52"/>
      <c r="T26" s="52"/>
      <c r="U26" s="52"/>
      <c r="V26" s="53"/>
      <c r="W26" s="260" t="s">
        <v>230</v>
      </c>
      <c r="X26" s="261"/>
      <c r="Y26" s="261"/>
      <c r="Z26" s="261"/>
      <c r="AA26" s="214"/>
      <c r="AB26" s="215"/>
      <c r="AC26" s="215"/>
      <c r="AD26" s="215"/>
      <c r="AE26" s="215"/>
      <c r="AF26" s="215"/>
      <c r="AG26" s="215"/>
      <c r="AH26" s="215"/>
      <c r="AI26" s="215"/>
      <c r="AJ26" s="215"/>
      <c r="AK26" s="215"/>
      <c r="AL26" s="216"/>
      <c r="AM26" s="50"/>
      <c r="AN26" s="39"/>
    </row>
    <row r="27" spans="2:45" ht="20.100000000000001" customHeight="1" thickBot="1">
      <c r="B27" s="38"/>
      <c r="C27" s="257"/>
      <c r="D27" s="239"/>
      <c r="E27" s="240"/>
      <c r="F27" s="240"/>
      <c r="G27" s="241"/>
      <c r="H27" s="252"/>
      <c r="I27" s="253"/>
      <c r="J27" s="253"/>
      <c r="K27" s="253"/>
      <c r="L27" s="253"/>
      <c r="M27" s="253"/>
      <c r="N27" s="253"/>
      <c r="O27" s="253"/>
      <c r="P27" s="253"/>
      <c r="Q27" s="253"/>
      <c r="R27" s="253"/>
      <c r="S27" s="253"/>
      <c r="T27" s="253"/>
      <c r="U27" s="253"/>
      <c r="V27" s="254"/>
      <c r="W27" s="224" t="s">
        <v>112</v>
      </c>
      <c r="X27" s="225"/>
      <c r="Y27" s="225"/>
      <c r="Z27" s="226"/>
      <c r="AA27" s="219"/>
      <c r="AB27" s="220"/>
      <c r="AC27" s="220"/>
      <c r="AD27" s="220"/>
      <c r="AE27" s="220"/>
      <c r="AF27" s="220"/>
      <c r="AG27" s="220"/>
      <c r="AH27" s="220"/>
      <c r="AI27" s="220"/>
      <c r="AJ27" s="220"/>
      <c r="AK27" s="220"/>
      <c r="AL27" s="221"/>
      <c r="AM27" s="50"/>
      <c r="AN27" s="39"/>
    </row>
    <row r="28" spans="2:45" ht="20.100000000000001" customHeight="1">
      <c r="B28" s="38"/>
      <c r="C28" s="255" t="s">
        <v>108</v>
      </c>
      <c r="D28" s="230" t="s">
        <v>106</v>
      </c>
      <c r="E28" s="230"/>
      <c r="F28" s="230"/>
      <c r="G28" s="230"/>
      <c r="H28" s="231"/>
      <c r="I28" s="232"/>
      <c r="J28" s="232"/>
      <c r="K28" s="232"/>
      <c r="L28" s="232"/>
      <c r="M28" s="232"/>
      <c r="N28" s="232"/>
      <c r="O28" s="232"/>
      <c r="P28" s="232"/>
      <c r="Q28" s="232"/>
      <c r="R28" s="232"/>
      <c r="S28" s="232"/>
      <c r="T28" s="232"/>
      <c r="U28" s="232"/>
      <c r="V28" s="233"/>
      <c r="W28" s="230" t="s">
        <v>107</v>
      </c>
      <c r="X28" s="230"/>
      <c r="Y28" s="230"/>
      <c r="Z28" s="230"/>
      <c r="AA28" s="234"/>
      <c r="AB28" s="234"/>
      <c r="AC28" s="234"/>
      <c r="AD28" s="234"/>
      <c r="AE28" s="234"/>
      <c r="AF28" s="234"/>
      <c r="AG28" s="234"/>
      <c r="AH28" s="234"/>
      <c r="AI28" s="234"/>
      <c r="AJ28" s="234"/>
      <c r="AK28" s="234"/>
      <c r="AL28" s="235"/>
      <c r="AM28" s="50"/>
      <c r="AN28" s="39"/>
    </row>
    <row r="29" spans="2:45" ht="20.100000000000001" customHeight="1">
      <c r="B29" s="38"/>
      <c r="C29" s="256"/>
      <c r="D29" s="258" t="s">
        <v>21</v>
      </c>
      <c r="E29" s="237"/>
      <c r="F29" s="237"/>
      <c r="G29" s="238"/>
      <c r="H29" s="51"/>
      <c r="I29" s="215"/>
      <c r="J29" s="215"/>
      <c r="K29" s="215"/>
      <c r="L29" s="259"/>
      <c r="M29" s="52"/>
      <c r="N29" s="52"/>
      <c r="O29" s="52"/>
      <c r="P29" s="52"/>
      <c r="Q29" s="52"/>
      <c r="R29" s="52"/>
      <c r="S29" s="52"/>
      <c r="T29" s="52"/>
      <c r="U29" s="52"/>
      <c r="V29" s="53"/>
      <c r="W29" s="260" t="s">
        <v>230</v>
      </c>
      <c r="X29" s="261"/>
      <c r="Y29" s="261"/>
      <c r="Z29" s="261"/>
      <c r="AA29" s="214"/>
      <c r="AB29" s="215"/>
      <c r="AC29" s="215"/>
      <c r="AD29" s="215"/>
      <c r="AE29" s="215"/>
      <c r="AF29" s="215"/>
      <c r="AG29" s="215"/>
      <c r="AH29" s="215"/>
      <c r="AI29" s="215"/>
      <c r="AJ29" s="215"/>
      <c r="AK29" s="215"/>
      <c r="AL29" s="216"/>
      <c r="AM29" s="50"/>
      <c r="AN29" s="39"/>
    </row>
    <row r="30" spans="2:45" ht="20.100000000000001" customHeight="1" thickBot="1">
      <c r="B30" s="38"/>
      <c r="C30" s="257"/>
      <c r="D30" s="239"/>
      <c r="E30" s="240"/>
      <c r="F30" s="240"/>
      <c r="G30" s="241"/>
      <c r="H30" s="252"/>
      <c r="I30" s="253"/>
      <c r="J30" s="253"/>
      <c r="K30" s="253"/>
      <c r="L30" s="253"/>
      <c r="M30" s="253"/>
      <c r="N30" s="253"/>
      <c r="O30" s="253"/>
      <c r="P30" s="253"/>
      <c r="Q30" s="253"/>
      <c r="R30" s="253"/>
      <c r="S30" s="253"/>
      <c r="T30" s="253"/>
      <c r="U30" s="253"/>
      <c r="V30" s="254"/>
      <c r="W30" s="224" t="s">
        <v>112</v>
      </c>
      <c r="X30" s="225"/>
      <c r="Y30" s="225"/>
      <c r="Z30" s="226"/>
      <c r="AA30" s="219"/>
      <c r="AB30" s="220"/>
      <c r="AC30" s="220"/>
      <c r="AD30" s="220"/>
      <c r="AE30" s="220"/>
      <c r="AF30" s="220"/>
      <c r="AG30" s="220"/>
      <c r="AH30" s="220"/>
      <c r="AI30" s="220"/>
      <c r="AJ30" s="220"/>
      <c r="AK30" s="220"/>
      <c r="AL30" s="221"/>
      <c r="AM30" s="50"/>
      <c r="AN30" s="39"/>
    </row>
    <row r="31" spans="2:45" ht="20.100000000000001" customHeight="1">
      <c r="B31" s="38"/>
      <c r="C31" s="255" t="s">
        <v>109</v>
      </c>
      <c r="D31" s="230" t="s">
        <v>106</v>
      </c>
      <c r="E31" s="230"/>
      <c r="F31" s="230"/>
      <c r="G31" s="230"/>
      <c r="H31" s="231"/>
      <c r="I31" s="232"/>
      <c r="J31" s="232"/>
      <c r="K31" s="232"/>
      <c r="L31" s="232"/>
      <c r="M31" s="232"/>
      <c r="N31" s="232"/>
      <c r="O31" s="232"/>
      <c r="P31" s="232"/>
      <c r="Q31" s="232"/>
      <c r="R31" s="232"/>
      <c r="S31" s="232"/>
      <c r="T31" s="232"/>
      <c r="U31" s="232"/>
      <c r="V31" s="233"/>
      <c r="W31" s="230" t="s">
        <v>107</v>
      </c>
      <c r="X31" s="230"/>
      <c r="Y31" s="230"/>
      <c r="Z31" s="230"/>
      <c r="AA31" s="234"/>
      <c r="AB31" s="234"/>
      <c r="AC31" s="234"/>
      <c r="AD31" s="234"/>
      <c r="AE31" s="234"/>
      <c r="AF31" s="234"/>
      <c r="AG31" s="234"/>
      <c r="AH31" s="234"/>
      <c r="AI31" s="234"/>
      <c r="AJ31" s="234"/>
      <c r="AK31" s="234"/>
      <c r="AL31" s="235"/>
      <c r="AM31" s="50"/>
      <c r="AN31" s="39"/>
    </row>
    <row r="32" spans="2:45" ht="20.100000000000001" customHeight="1">
      <c r="B32" s="38"/>
      <c r="C32" s="256"/>
      <c r="D32" s="258" t="s">
        <v>21</v>
      </c>
      <c r="E32" s="237"/>
      <c r="F32" s="237"/>
      <c r="G32" s="238"/>
      <c r="H32" s="51"/>
      <c r="I32" s="215"/>
      <c r="J32" s="215"/>
      <c r="K32" s="215"/>
      <c r="L32" s="259"/>
      <c r="M32" s="52"/>
      <c r="N32" s="52"/>
      <c r="O32" s="52"/>
      <c r="P32" s="52"/>
      <c r="Q32" s="52"/>
      <c r="R32" s="52"/>
      <c r="S32" s="52"/>
      <c r="T32" s="52"/>
      <c r="U32" s="52"/>
      <c r="V32" s="53"/>
      <c r="W32" s="260" t="s">
        <v>230</v>
      </c>
      <c r="X32" s="261"/>
      <c r="Y32" s="261"/>
      <c r="Z32" s="261"/>
      <c r="AA32" s="214"/>
      <c r="AB32" s="215"/>
      <c r="AC32" s="215"/>
      <c r="AD32" s="215"/>
      <c r="AE32" s="215"/>
      <c r="AF32" s="215"/>
      <c r="AG32" s="215"/>
      <c r="AH32" s="215"/>
      <c r="AI32" s="215"/>
      <c r="AJ32" s="215"/>
      <c r="AK32" s="215"/>
      <c r="AL32" s="216"/>
      <c r="AM32" s="50"/>
      <c r="AN32" s="39"/>
    </row>
    <row r="33" spans="2:45" ht="20.100000000000001" customHeight="1" thickBot="1">
      <c r="B33" s="38"/>
      <c r="C33" s="257"/>
      <c r="D33" s="239"/>
      <c r="E33" s="240"/>
      <c r="F33" s="240"/>
      <c r="G33" s="241"/>
      <c r="H33" s="252"/>
      <c r="I33" s="253"/>
      <c r="J33" s="253"/>
      <c r="K33" s="253"/>
      <c r="L33" s="253"/>
      <c r="M33" s="253"/>
      <c r="N33" s="253"/>
      <c r="O33" s="253"/>
      <c r="P33" s="253"/>
      <c r="Q33" s="253"/>
      <c r="R33" s="253"/>
      <c r="S33" s="253"/>
      <c r="T33" s="253"/>
      <c r="U33" s="253"/>
      <c r="V33" s="254"/>
      <c r="W33" s="224" t="s">
        <v>112</v>
      </c>
      <c r="X33" s="225"/>
      <c r="Y33" s="225"/>
      <c r="Z33" s="226"/>
      <c r="AA33" s="219"/>
      <c r="AB33" s="220"/>
      <c r="AC33" s="220"/>
      <c r="AD33" s="220"/>
      <c r="AE33" s="220"/>
      <c r="AF33" s="220"/>
      <c r="AG33" s="220"/>
      <c r="AH33" s="220"/>
      <c r="AI33" s="220"/>
      <c r="AJ33" s="220"/>
      <c r="AK33" s="220"/>
      <c r="AL33" s="221"/>
      <c r="AM33" s="50"/>
      <c r="AN33" s="39"/>
    </row>
    <row r="34" spans="2:45" ht="20.100000000000001" customHeight="1">
      <c r="B34" s="38"/>
      <c r="C34" s="255" t="s">
        <v>110</v>
      </c>
      <c r="D34" s="230" t="s">
        <v>106</v>
      </c>
      <c r="E34" s="230"/>
      <c r="F34" s="230"/>
      <c r="G34" s="230"/>
      <c r="H34" s="231"/>
      <c r="I34" s="232"/>
      <c r="J34" s="232"/>
      <c r="K34" s="232"/>
      <c r="L34" s="232"/>
      <c r="M34" s="232"/>
      <c r="N34" s="232"/>
      <c r="O34" s="232"/>
      <c r="P34" s="232"/>
      <c r="Q34" s="232"/>
      <c r="R34" s="232"/>
      <c r="S34" s="232"/>
      <c r="T34" s="232"/>
      <c r="U34" s="232"/>
      <c r="V34" s="233"/>
      <c r="W34" s="230" t="s">
        <v>107</v>
      </c>
      <c r="X34" s="230"/>
      <c r="Y34" s="230"/>
      <c r="Z34" s="230"/>
      <c r="AA34" s="234"/>
      <c r="AB34" s="234"/>
      <c r="AC34" s="234"/>
      <c r="AD34" s="234"/>
      <c r="AE34" s="234"/>
      <c r="AF34" s="234"/>
      <c r="AG34" s="234"/>
      <c r="AH34" s="234"/>
      <c r="AI34" s="234"/>
      <c r="AJ34" s="234"/>
      <c r="AK34" s="234"/>
      <c r="AL34" s="235"/>
      <c r="AM34" s="50"/>
      <c r="AN34" s="39"/>
    </row>
    <row r="35" spans="2:45" ht="20.100000000000001" customHeight="1">
      <c r="B35" s="38"/>
      <c r="C35" s="256"/>
      <c r="D35" s="258" t="s">
        <v>21</v>
      </c>
      <c r="E35" s="237"/>
      <c r="F35" s="237"/>
      <c r="G35" s="238"/>
      <c r="H35" s="51"/>
      <c r="I35" s="215"/>
      <c r="J35" s="215"/>
      <c r="K35" s="215"/>
      <c r="L35" s="259"/>
      <c r="M35" s="52"/>
      <c r="N35" s="52"/>
      <c r="O35" s="52"/>
      <c r="P35" s="52"/>
      <c r="Q35" s="52"/>
      <c r="R35" s="52"/>
      <c r="S35" s="52"/>
      <c r="T35" s="52"/>
      <c r="U35" s="52"/>
      <c r="V35" s="53"/>
      <c r="W35" s="260" t="s">
        <v>230</v>
      </c>
      <c r="X35" s="261"/>
      <c r="Y35" s="261"/>
      <c r="Z35" s="261"/>
      <c r="AA35" s="214"/>
      <c r="AB35" s="215"/>
      <c r="AC35" s="215"/>
      <c r="AD35" s="215"/>
      <c r="AE35" s="215"/>
      <c r="AF35" s="215"/>
      <c r="AG35" s="215"/>
      <c r="AH35" s="215"/>
      <c r="AI35" s="215"/>
      <c r="AJ35" s="215"/>
      <c r="AK35" s="215"/>
      <c r="AL35" s="216"/>
      <c r="AM35" s="50"/>
      <c r="AN35" s="39"/>
    </row>
    <row r="36" spans="2:45" ht="20.100000000000001" customHeight="1" thickBot="1">
      <c r="B36" s="38"/>
      <c r="C36" s="257"/>
      <c r="D36" s="239"/>
      <c r="E36" s="240"/>
      <c r="F36" s="240"/>
      <c r="G36" s="241"/>
      <c r="H36" s="252"/>
      <c r="I36" s="253"/>
      <c r="J36" s="253"/>
      <c r="K36" s="253"/>
      <c r="L36" s="253"/>
      <c r="M36" s="253"/>
      <c r="N36" s="253"/>
      <c r="O36" s="253"/>
      <c r="P36" s="253"/>
      <c r="Q36" s="253"/>
      <c r="R36" s="253"/>
      <c r="S36" s="253"/>
      <c r="T36" s="253"/>
      <c r="U36" s="253"/>
      <c r="V36" s="254"/>
      <c r="W36" s="224" t="s">
        <v>112</v>
      </c>
      <c r="X36" s="225"/>
      <c r="Y36" s="225"/>
      <c r="Z36" s="226"/>
      <c r="AA36" s="219"/>
      <c r="AB36" s="220"/>
      <c r="AC36" s="220"/>
      <c r="AD36" s="220"/>
      <c r="AE36" s="220"/>
      <c r="AF36" s="220"/>
      <c r="AG36" s="220"/>
      <c r="AH36" s="220"/>
      <c r="AI36" s="220"/>
      <c r="AJ36" s="220"/>
      <c r="AK36" s="220"/>
      <c r="AL36" s="221"/>
      <c r="AM36" s="50"/>
      <c r="AN36" s="39"/>
    </row>
    <row r="37" spans="2:45" ht="20.100000000000001" customHeight="1">
      <c r="B37" s="38"/>
      <c r="C37" s="255" t="s">
        <v>111</v>
      </c>
      <c r="D37" s="230" t="s">
        <v>106</v>
      </c>
      <c r="E37" s="230"/>
      <c r="F37" s="230"/>
      <c r="G37" s="230"/>
      <c r="H37" s="231"/>
      <c r="I37" s="232"/>
      <c r="J37" s="232"/>
      <c r="K37" s="232"/>
      <c r="L37" s="232"/>
      <c r="M37" s="232"/>
      <c r="N37" s="232"/>
      <c r="O37" s="232"/>
      <c r="P37" s="232"/>
      <c r="Q37" s="232"/>
      <c r="R37" s="232"/>
      <c r="S37" s="232"/>
      <c r="T37" s="232"/>
      <c r="U37" s="232"/>
      <c r="V37" s="233"/>
      <c r="W37" s="230" t="s">
        <v>107</v>
      </c>
      <c r="X37" s="230"/>
      <c r="Y37" s="230"/>
      <c r="Z37" s="230"/>
      <c r="AA37" s="234"/>
      <c r="AB37" s="234"/>
      <c r="AC37" s="234"/>
      <c r="AD37" s="234"/>
      <c r="AE37" s="234"/>
      <c r="AF37" s="234"/>
      <c r="AG37" s="234"/>
      <c r="AH37" s="234"/>
      <c r="AI37" s="234"/>
      <c r="AJ37" s="234"/>
      <c r="AK37" s="234"/>
      <c r="AL37" s="235"/>
      <c r="AM37" s="50"/>
      <c r="AN37" s="39"/>
    </row>
    <row r="38" spans="2:45" ht="20.100000000000001" customHeight="1">
      <c r="B38" s="38"/>
      <c r="C38" s="256"/>
      <c r="D38" s="258" t="s">
        <v>21</v>
      </c>
      <c r="E38" s="237"/>
      <c r="F38" s="237"/>
      <c r="G38" s="238"/>
      <c r="H38" s="51"/>
      <c r="I38" s="215"/>
      <c r="J38" s="215"/>
      <c r="K38" s="215"/>
      <c r="L38" s="259"/>
      <c r="M38" s="52"/>
      <c r="N38" s="52"/>
      <c r="O38" s="52"/>
      <c r="P38" s="52"/>
      <c r="Q38" s="52"/>
      <c r="R38" s="52"/>
      <c r="S38" s="52"/>
      <c r="T38" s="52"/>
      <c r="U38" s="52"/>
      <c r="V38" s="53"/>
      <c r="W38" s="260" t="s">
        <v>230</v>
      </c>
      <c r="X38" s="261"/>
      <c r="Y38" s="261"/>
      <c r="Z38" s="261"/>
      <c r="AA38" s="214"/>
      <c r="AB38" s="215"/>
      <c r="AC38" s="215"/>
      <c r="AD38" s="215"/>
      <c r="AE38" s="215"/>
      <c r="AF38" s="215"/>
      <c r="AG38" s="215"/>
      <c r="AH38" s="215"/>
      <c r="AI38" s="215"/>
      <c r="AJ38" s="215"/>
      <c r="AK38" s="215"/>
      <c r="AL38" s="216"/>
      <c r="AM38" s="50"/>
      <c r="AN38" s="39"/>
    </row>
    <row r="39" spans="2:45" ht="20.100000000000001" customHeight="1" thickBot="1">
      <c r="B39" s="38"/>
      <c r="C39" s="257"/>
      <c r="D39" s="239"/>
      <c r="E39" s="240"/>
      <c r="F39" s="240"/>
      <c r="G39" s="241"/>
      <c r="H39" s="252"/>
      <c r="I39" s="253"/>
      <c r="J39" s="253"/>
      <c r="K39" s="253"/>
      <c r="L39" s="253"/>
      <c r="M39" s="253"/>
      <c r="N39" s="253"/>
      <c r="O39" s="253"/>
      <c r="P39" s="253"/>
      <c r="Q39" s="253"/>
      <c r="R39" s="253"/>
      <c r="S39" s="253"/>
      <c r="T39" s="253"/>
      <c r="U39" s="253"/>
      <c r="V39" s="254"/>
      <c r="W39" s="224" t="s">
        <v>112</v>
      </c>
      <c r="X39" s="225"/>
      <c r="Y39" s="225"/>
      <c r="Z39" s="226"/>
      <c r="AA39" s="219"/>
      <c r="AB39" s="220"/>
      <c r="AC39" s="220"/>
      <c r="AD39" s="220"/>
      <c r="AE39" s="220"/>
      <c r="AF39" s="220"/>
      <c r="AG39" s="220"/>
      <c r="AH39" s="220"/>
      <c r="AI39" s="220"/>
      <c r="AJ39" s="220"/>
      <c r="AK39" s="220"/>
      <c r="AL39" s="221"/>
      <c r="AM39" s="50"/>
      <c r="AN39" s="39"/>
    </row>
    <row r="40" spans="2:45" ht="20.100000000000001" customHeight="1">
      <c r="B40" s="38"/>
      <c r="C40" s="54"/>
      <c r="D40" s="92"/>
      <c r="E40" s="92"/>
      <c r="F40" s="92"/>
      <c r="G40" s="92"/>
      <c r="H40" s="63"/>
      <c r="I40" s="63"/>
      <c r="J40" s="63"/>
      <c r="K40" s="63"/>
      <c r="L40" s="63"/>
      <c r="M40" s="54"/>
      <c r="N40" s="54"/>
      <c r="O40" s="55"/>
      <c r="P40" s="54"/>
      <c r="Q40" s="54"/>
      <c r="R40" s="64"/>
      <c r="S40" s="65"/>
      <c r="T40" s="64"/>
      <c r="U40" s="63"/>
      <c r="V40" s="63"/>
      <c r="W40" s="64"/>
      <c r="X40" s="63"/>
      <c r="Y40" s="63"/>
      <c r="Z40" s="63"/>
      <c r="AA40" s="63"/>
      <c r="AB40" s="63"/>
      <c r="AC40" s="63"/>
      <c r="AD40" s="63"/>
      <c r="AE40" s="63"/>
      <c r="AF40" s="63"/>
      <c r="AG40" s="63"/>
      <c r="AH40" s="63"/>
      <c r="AI40" s="63"/>
      <c r="AJ40" s="63"/>
      <c r="AK40" s="63"/>
      <c r="AL40" s="63"/>
      <c r="AM40" s="66"/>
      <c r="AN40" s="39"/>
      <c r="AO40" s="39"/>
      <c r="AP40" s="39"/>
      <c r="AQ40" s="39"/>
      <c r="AR40" s="39"/>
      <c r="AS40" s="39"/>
    </row>
    <row r="41" spans="2:45" ht="20.100000000000001" customHeight="1">
      <c r="B41" s="67"/>
      <c r="C41" s="68"/>
      <c r="D41" s="69"/>
      <c r="E41" s="69"/>
      <c r="F41" s="70"/>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2"/>
      <c r="AN41" s="39"/>
      <c r="AO41" s="73"/>
      <c r="AP41" s="73"/>
      <c r="AQ41" s="73"/>
      <c r="AR41" s="39"/>
      <c r="AS41" s="39"/>
    </row>
    <row r="42" spans="2:45" ht="20.100000000000001" customHeight="1" thickBot="1">
      <c r="B42" s="38"/>
      <c r="C42" s="44" t="s">
        <v>177</v>
      </c>
      <c r="D42" s="59"/>
      <c r="E42" s="59"/>
      <c r="F42" s="60"/>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5"/>
      <c r="AN42" s="39"/>
      <c r="AO42" s="73"/>
      <c r="AP42" s="73"/>
      <c r="AQ42" s="73"/>
      <c r="AR42" s="39"/>
      <c r="AS42" s="39"/>
    </row>
    <row r="43" spans="2:45" ht="20.100000000000001" customHeight="1">
      <c r="B43" s="38"/>
      <c r="C43" s="227" t="s">
        <v>78</v>
      </c>
      <c r="D43" s="230" t="s">
        <v>106</v>
      </c>
      <c r="E43" s="230"/>
      <c r="F43" s="230"/>
      <c r="G43" s="230"/>
      <c r="H43" s="231"/>
      <c r="I43" s="232"/>
      <c r="J43" s="232"/>
      <c r="K43" s="232"/>
      <c r="L43" s="232"/>
      <c r="M43" s="232"/>
      <c r="N43" s="232"/>
      <c r="O43" s="232"/>
      <c r="P43" s="232"/>
      <c r="Q43" s="232"/>
      <c r="R43" s="232"/>
      <c r="S43" s="232"/>
      <c r="T43" s="232"/>
      <c r="U43" s="232"/>
      <c r="V43" s="233"/>
      <c r="W43" s="230" t="s">
        <v>107</v>
      </c>
      <c r="X43" s="230"/>
      <c r="Y43" s="230"/>
      <c r="Z43" s="230"/>
      <c r="AA43" s="234"/>
      <c r="AB43" s="234"/>
      <c r="AC43" s="234"/>
      <c r="AD43" s="234"/>
      <c r="AE43" s="234"/>
      <c r="AF43" s="234"/>
      <c r="AG43" s="234"/>
      <c r="AH43" s="234"/>
      <c r="AI43" s="234"/>
      <c r="AJ43" s="234"/>
      <c r="AK43" s="234"/>
      <c r="AL43" s="235"/>
      <c r="AM43" s="50"/>
      <c r="AN43" s="39"/>
    </row>
    <row r="44" spans="2:45" ht="20.100000000000001" customHeight="1">
      <c r="B44" s="38"/>
      <c r="C44" s="228"/>
      <c r="D44" s="236" t="s">
        <v>113</v>
      </c>
      <c r="E44" s="237"/>
      <c r="F44" s="237"/>
      <c r="G44" s="238"/>
      <c r="H44" s="242"/>
      <c r="I44" s="243"/>
      <c r="J44" s="243"/>
      <c r="K44" s="243"/>
      <c r="L44" s="243"/>
      <c r="M44" s="243"/>
      <c r="N44" s="243"/>
      <c r="O44" s="243"/>
      <c r="P44" s="243"/>
      <c r="Q44" s="243"/>
      <c r="R44" s="243"/>
      <c r="S44" s="243"/>
      <c r="T44" s="243"/>
      <c r="U44" s="243"/>
      <c r="V44" s="244"/>
      <c r="W44" s="245"/>
      <c r="X44" s="246"/>
      <c r="Y44" s="246"/>
      <c r="Z44" s="246"/>
      <c r="AA44" s="247"/>
      <c r="AB44" s="248"/>
      <c r="AC44" s="248"/>
      <c r="AD44" s="248"/>
      <c r="AE44" s="248"/>
      <c r="AF44" s="248"/>
      <c r="AG44" s="248"/>
      <c r="AH44" s="248"/>
      <c r="AI44" s="248"/>
      <c r="AJ44" s="248"/>
      <c r="AK44" s="248"/>
      <c r="AL44" s="249"/>
      <c r="AM44" s="50"/>
      <c r="AN44" s="39"/>
    </row>
    <row r="45" spans="2:45" ht="20.100000000000001" customHeight="1" thickBot="1">
      <c r="B45" s="38"/>
      <c r="C45" s="229"/>
      <c r="D45" s="239"/>
      <c r="E45" s="240"/>
      <c r="F45" s="240"/>
      <c r="G45" s="241"/>
      <c r="H45" s="250"/>
      <c r="I45" s="220"/>
      <c r="J45" s="220"/>
      <c r="K45" s="220"/>
      <c r="L45" s="220"/>
      <c r="M45" s="220"/>
      <c r="N45" s="220"/>
      <c r="O45" s="220"/>
      <c r="P45" s="220"/>
      <c r="Q45" s="220"/>
      <c r="R45" s="220"/>
      <c r="S45" s="220"/>
      <c r="T45" s="220"/>
      <c r="U45" s="220"/>
      <c r="V45" s="251"/>
      <c r="W45" s="224" t="s">
        <v>112</v>
      </c>
      <c r="X45" s="225"/>
      <c r="Y45" s="225"/>
      <c r="Z45" s="226"/>
      <c r="AA45" s="219"/>
      <c r="AB45" s="220"/>
      <c r="AC45" s="220"/>
      <c r="AD45" s="220"/>
      <c r="AE45" s="220"/>
      <c r="AF45" s="220"/>
      <c r="AG45" s="220"/>
      <c r="AH45" s="220"/>
      <c r="AI45" s="220"/>
      <c r="AJ45" s="220"/>
      <c r="AK45" s="220"/>
      <c r="AL45" s="221"/>
      <c r="AM45" s="50"/>
      <c r="AN45" s="39"/>
    </row>
    <row r="46" spans="2:45" ht="20.100000000000001" customHeight="1">
      <c r="B46" s="38"/>
      <c r="C46" s="227" t="s">
        <v>108</v>
      </c>
      <c r="D46" s="230" t="s">
        <v>106</v>
      </c>
      <c r="E46" s="230"/>
      <c r="F46" s="230"/>
      <c r="G46" s="230"/>
      <c r="H46" s="231"/>
      <c r="I46" s="232"/>
      <c r="J46" s="232"/>
      <c r="K46" s="232"/>
      <c r="L46" s="232"/>
      <c r="M46" s="232"/>
      <c r="N46" s="232"/>
      <c r="O46" s="232"/>
      <c r="P46" s="232"/>
      <c r="Q46" s="232"/>
      <c r="R46" s="232"/>
      <c r="S46" s="232"/>
      <c r="T46" s="232"/>
      <c r="U46" s="232"/>
      <c r="V46" s="233"/>
      <c r="W46" s="230" t="s">
        <v>107</v>
      </c>
      <c r="X46" s="230"/>
      <c r="Y46" s="230"/>
      <c r="Z46" s="230"/>
      <c r="AA46" s="234"/>
      <c r="AB46" s="234"/>
      <c r="AC46" s="234"/>
      <c r="AD46" s="234"/>
      <c r="AE46" s="234"/>
      <c r="AF46" s="234"/>
      <c r="AG46" s="234"/>
      <c r="AH46" s="234"/>
      <c r="AI46" s="234"/>
      <c r="AJ46" s="234"/>
      <c r="AK46" s="234"/>
      <c r="AL46" s="235"/>
      <c r="AM46" s="50"/>
      <c r="AN46" s="39"/>
    </row>
    <row r="47" spans="2:45" ht="20.100000000000001" customHeight="1">
      <c r="B47" s="38"/>
      <c r="C47" s="228"/>
      <c r="D47" s="236" t="s">
        <v>113</v>
      </c>
      <c r="E47" s="237"/>
      <c r="F47" s="237"/>
      <c r="G47" s="238"/>
      <c r="H47" s="242"/>
      <c r="I47" s="243"/>
      <c r="J47" s="243"/>
      <c r="K47" s="243"/>
      <c r="L47" s="243"/>
      <c r="M47" s="243"/>
      <c r="N47" s="243"/>
      <c r="O47" s="243"/>
      <c r="P47" s="243"/>
      <c r="Q47" s="243"/>
      <c r="R47" s="243"/>
      <c r="S47" s="243"/>
      <c r="T47" s="243"/>
      <c r="U47" s="243"/>
      <c r="V47" s="244"/>
      <c r="W47" s="245"/>
      <c r="X47" s="246"/>
      <c r="Y47" s="246"/>
      <c r="Z47" s="246"/>
      <c r="AA47" s="247"/>
      <c r="AB47" s="248"/>
      <c r="AC47" s="248"/>
      <c r="AD47" s="248"/>
      <c r="AE47" s="248"/>
      <c r="AF47" s="248"/>
      <c r="AG47" s="248"/>
      <c r="AH47" s="248"/>
      <c r="AI47" s="248"/>
      <c r="AJ47" s="248"/>
      <c r="AK47" s="248"/>
      <c r="AL47" s="249"/>
      <c r="AM47" s="50"/>
      <c r="AN47" s="39"/>
    </row>
    <row r="48" spans="2:45" ht="20.100000000000001" customHeight="1" thickBot="1">
      <c r="B48" s="38"/>
      <c r="C48" s="229"/>
      <c r="D48" s="239"/>
      <c r="E48" s="240"/>
      <c r="F48" s="240"/>
      <c r="G48" s="241"/>
      <c r="H48" s="250"/>
      <c r="I48" s="220"/>
      <c r="J48" s="220"/>
      <c r="K48" s="220"/>
      <c r="L48" s="220"/>
      <c r="M48" s="220"/>
      <c r="N48" s="220"/>
      <c r="O48" s="220"/>
      <c r="P48" s="220"/>
      <c r="Q48" s="220"/>
      <c r="R48" s="220"/>
      <c r="S48" s="220"/>
      <c r="T48" s="220"/>
      <c r="U48" s="220"/>
      <c r="V48" s="251"/>
      <c r="W48" s="224" t="s">
        <v>112</v>
      </c>
      <c r="X48" s="225"/>
      <c r="Y48" s="225"/>
      <c r="Z48" s="226"/>
      <c r="AA48" s="219"/>
      <c r="AB48" s="220"/>
      <c r="AC48" s="220"/>
      <c r="AD48" s="220"/>
      <c r="AE48" s="220"/>
      <c r="AF48" s="220"/>
      <c r="AG48" s="220"/>
      <c r="AH48" s="220"/>
      <c r="AI48" s="220"/>
      <c r="AJ48" s="220"/>
      <c r="AK48" s="220"/>
      <c r="AL48" s="221"/>
      <c r="AM48" s="50"/>
      <c r="AN48" s="39"/>
    </row>
    <row r="49" spans="2:45" ht="20.100000000000001" customHeight="1">
      <c r="B49" s="38"/>
      <c r="C49" s="54"/>
      <c r="D49" s="92"/>
      <c r="E49" s="92"/>
      <c r="F49" s="55"/>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7"/>
      <c r="AN49" s="39"/>
      <c r="AO49" s="73"/>
      <c r="AP49" s="73"/>
      <c r="AQ49" s="73"/>
      <c r="AR49" s="39"/>
      <c r="AS49" s="39"/>
    </row>
    <row r="50" spans="2:45" ht="3" customHeight="1">
      <c r="B50" s="67"/>
      <c r="C50" s="68"/>
      <c r="D50" s="69"/>
      <c r="E50" s="69"/>
      <c r="F50" s="70"/>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2"/>
      <c r="AN50" s="39"/>
      <c r="AO50" s="73"/>
      <c r="AP50" s="73"/>
      <c r="AQ50" s="73"/>
      <c r="AR50" s="39"/>
      <c r="AS50" s="39"/>
    </row>
    <row r="51" spans="2:45" ht="20.100000000000001" customHeight="1" thickBot="1">
      <c r="B51" s="38"/>
      <c r="C51" s="44" t="s">
        <v>361</v>
      </c>
      <c r="D51" s="59"/>
      <c r="E51" s="59"/>
      <c r="F51" s="60"/>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5"/>
      <c r="AN51" s="39"/>
      <c r="AO51" s="73"/>
      <c r="AP51" s="73"/>
      <c r="AQ51" s="73"/>
      <c r="AR51" s="39"/>
      <c r="AS51" s="39"/>
    </row>
    <row r="52" spans="2:45" ht="20.100000000000001" customHeight="1">
      <c r="B52" s="38"/>
      <c r="C52" s="227" t="s">
        <v>78</v>
      </c>
      <c r="D52" s="230" t="s">
        <v>106</v>
      </c>
      <c r="E52" s="230"/>
      <c r="F52" s="230"/>
      <c r="G52" s="230"/>
      <c r="H52" s="231"/>
      <c r="I52" s="232"/>
      <c r="J52" s="232"/>
      <c r="K52" s="232"/>
      <c r="L52" s="232"/>
      <c r="M52" s="232"/>
      <c r="N52" s="232"/>
      <c r="O52" s="232"/>
      <c r="P52" s="232"/>
      <c r="Q52" s="232"/>
      <c r="R52" s="232"/>
      <c r="S52" s="232"/>
      <c r="T52" s="232"/>
      <c r="U52" s="232"/>
      <c r="V52" s="233"/>
      <c r="W52" s="230" t="s">
        <v>107</v>
      </c>
      <c r="X52" s="230"/>
      <c r="Y52" s="230"/>
      <c r="Z52" s="230"/>
      <c r="AA52" s="234"/>
      <c r="AB52" s="234"/>
      <c r="AC52" s="234"/>
      <c r="AD52" s="234"/>
      <c r="AE52" s="234"/>
      <c r="AF52" s="234"/>
      <c r="AG52" s="234"/>
      <c r="AH52" s="234"/>
      <c r="AI52" s="234"/>
      <c r="AJ52" s="234"/>
      <c r="AK52" s="234"/>
      <c r="AL52" s="235"/>
      <c r="AM52" s="50"/>
      <c r="AN52" s="39"/>
    </row>
    <row r="53" spans="2:45" ht="20.100000000000001" customHeight="1">
      <c r="B53" s="38"/>
      <c r="C53" s="228"/>
      <c r="D53" s="236" t="s">
        <v>113</v>
      </c>
      <c r="E53" s="237"/>
      <c r="F53" s="237"/>
      <c r="G53" s="238"/>
      <c r="H53" s="242"/>
      <c r="I53" s="243"/>
      <c r="J53" s="243"/>
      <c r="K53" s="243"/>
      <c r="L53" s="243"/>
      <c r="M53" s="243"/>
      <c r="N53" s="243"/>
      <c r="O53" s="243"/>
      <c r="P53" s="243"/>
      <c r="Q53" s="243"/>
      <c r="R53" s="243"/>
      <c r="S53" s="243"/>
      <c r="T53" s="243"/>
      <c r="U53" s="243"/>
      <c r="V53" s="244"/>
      <c r="W53" s="245"/>
      <c r="X53" s="246"/>
      <c r="Y53" s="246"/>
      <c r="Z53" s="246"/>
      <c r="AA53" s="247"/>
      <c r="AB53" s="248"/>
      <c r="AC53" s="248"/>
      <c r="AD53" s="248"/>
      <c r="AE53" s="248"/>
      <c r="AF53" s="248"/>
      <c r="AG53" s="248"/>
      <c r="AH53" s="248"/>
      <c r="AI53" s="248"/>
      <c r="AJ53" s="248"/>
      <c r="AK53" s="248"/>
      <c r="AL53" s="249"/>
      <c r="AM53" s="50"/>
      <c r="AN53" s="39"/>
    </row>
    <row r="54" spans="2:45" ht="20.100000000000001" customHeight="1" thickBot="1">
      <c r="B54" s="38"/>
      <c r="C54" s="229"/>
      <c r="D54" s="239"/>
      <c r="E54" s="240"/>
      <c r="F54" s="240"/>
      <c r="G54" s="241"/>
      <c r="H54" s="250"/>
      <c r="I54" s="220"/>
      <c r="J54" s="220"/>
      <c r="K54" s="220"/>
      <c r="L54" s="220"/>
      <c r="M54" s="220"/>
      <c r="N54" s="220"/>
      <c r="O54" s="220"/>
      <c r="P54" s="220"/>
      <c r="Q54" s="220"/>
      <c r="R54" s="220"/>
      <c r="S54" s="220"/>
      <c r="T54" s="220"/>
      <c r="U54" s="220"/>
      <c r="V54" s="251"/>
      <c r="W54" s="224" t="s">
        <v>112</v>
      </c>
      <c r="X54" s="225"/>
      <c r="Y54" s="225"/>
      <c r="Z54" s="226"/>
      <c r="AA54" s="219"/>
      <c r="AB54" s="220"/>
      <c r="AC54" s="220"/>
      <c r="AD54" s="220"/>
      <c r="AE54" s="220"/>
      <c r="AF54" s="220"/>
      <c r="AG54" s="220"/>
      <c r="AH54" s="220"/>
      <c r="AI54" s="220"/>
      <c r="AJ54" s="220"/>
      <c r="AK54" s="220"/>
      <c r="AL54" s="221"/>
      <c r="AM54" s="50"/>
      <c r="AN54" s="39"/>
    </row>
    <row r="55" spans="2:45">
      <c r="B55" s="78"/>
      <c r="C55" s="79"/>
      <c r="D55" s="80"/>
      <c r="E55" s="80"/>
      <c r="F55" s="80"/>
      <c r="G55" s="80"/>
      <c r="H55" s="81"/>
      <c r="I55" s="81"/>
      <c r="J55" s="81"/>
      <c r="K55" s="81"/>
      <c r="L55" s="81"/>
      <c r="M55" s="81"/>
      <c r="N55" s="81"/>
      <c r="O55" s="81"/>
      <c r="P55" s="81"/>
      <c r="Q55" s="81"/>
      <c r="R55" s="81"/>
      <c r="S55" s="81"/>
      <c r="T55" s="81"/>
      <c r="U55" s="81"/>
      <c r="V55" s="81"/>
      <c r="W55" s="80"/>
      <c r="X55" s="80"/>
      <c r="Y55" s="80"/>
      <c r="Z55" s="82"/>
      <c r="AA55" s="82"/>
      <c r="AB55" s="82"/>
      <c r="AC55" s="82"/>
      <c r="AD55" s="82"/>
      <c r="AE55" s="82"/>
      <c r="AF55" s="82"/>
      <c r="AG55" s="82"/>
      <c r="AH55" s="82"/>
      <c r="AI55" s="82"/>
      <c r="AJ55" s="82"/>
      <c r="AK55" s="82"/>
      <c r="AL55" s="82"/>
      <c r="AM55" s="83"/>
      <c r="AN55" s="39"/>
      <c r="AO55" s="39"/>
      <c r="AP55" s="39"/>
      <c r="AQ55" s="39"/>
      <c r="AR55" s="39"/>
      <c r="AS55" s="39"/>
    </row>
    <row r="56" spans="2:45" ht="14.4">
      <c r="B56" s="21"/>
      <c r="C56" s="21"/>
      <c r="D56" s="84"/>
      <c r="E56" s="84"/>
      <c r="F56" s="84"/>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row>
  </sheetData>
  <mergeCells count="173">
    <mergeCell ref="W9:Z9"/>
    <mergeCell ref="H10:V10"/>
    <mergeCell ref="W10:Z10"/>
    <mergeCell ref="AA10:AD10"/>
    <mergeCell ref="AE10:AH10"/>
    <mergeCell ref="AI10:AL10"/>
    <mergeCell ref="B3:AM3"/>
    <mergeCell ref="D5:G5"/>
    <mergeCell ref="H5:AL5"/>
    <mergeCell ref="C8:C10"/>
    <mergeCell ref="D8:G8"/>
    <mergeCell ref="H8:V8"/>
    <mergeCell ref="W8:Z8"/>
    <mergeCell ref="AA8:AL8"/>
    <mergeCell ref="D9:G10"/>
    <mergeCell ref="I9:L9"/>
    <mergeCell ref="N6:P6"/>
    <mergeCell ref="AA6:AC6"/>
    <mergeCell ref="AH6:AJ6"/>
    <mergeCell ref="AA9:AL9"/>
    <mergeCell ref="H6:M6"/>
    <mergeCell ref="H13:V13"/>
    <mergeCell ref="W13:Z13"/>
    <mergeCell ref="AA13:AD13"/>
    <mergeCell ref="AE13:AH13"/>
    <mergeCell ref="AI13:AL13"/>
    <mergeCell ref="C14:C16"/>
    <mergeCell ref="D14:G14"/>
    <mergeCell ref="H14:V14"/>
    <mergeCell ref="W14:Z14"/>
    <mergeCell ref="AA14:AL14"/>
    <mergeCell ref="C11:C13"/>
    <mergeCell ref="D11:G11"/>
    <mergeCell ref="H11:V11"/>
    <mergeCell ref="W11:Z11"/>
    <mergeCell ref="AA11:AL11"/>
    <mergeCell ref="D12:G13"/>
    <mergeCell ref="I12:L12"/>
    <mergeCell ref="W12:Z12"/>
    <mergeCell ref="D15:G16"/>
    <mergeCell ref="I15:L15"/>
    <mergeCell ref="W15:Z15"/>
    <mergeCell ref="H16:V16"/>
    <mergeCell ref="W16:Z16"/>
    <mergeCell ref="AA16:AD16"/>
    <mergeCell ref="H19:V19"/>
    <mergeCell ref="W19:Z19"/>
    <mergeCell ref="AA19:AD19"/>
    <mergeCell ref="AE19:AH19"/>
    <mergeCell ref="AI19:AL19"/>
    <mergeCell ref="C20:C22"/>
    <mergeCell ref="D20:G20"/>
    <mergeCell ref="H20:V20"/>
    <mergeCell ref="W20:Z20"/>
    <mergeCell ref="AA20:AL20"/>
    <mergeCell ref="C17:C19"/>
    <mergeCell ref="D17:G17"/>
    <mergeCell ref="H17:V17"/>
    <mergeCell ref="W17:Z17"/>
    <mergeCell ref="AA17:AL17"/>
    <mergeCell ref="D18:G19"/>
    <mergeCell ref="I18:L18"/>
    <mergeCell ref="W18:Z18"/>
    <mergeCell ref="D21:G22"/>
    <mergeCell ref="I21:L21"/>
    <mergeCell ref="W21:Z21"/>
    <mergeCell ref="H22:V22"/>
    <mergeCell ref="W22:Z22"/>
    <mergeCell ref="AA22:AD22"/>
    <mergeCell ref="C28:C30"/>
    <mergeCell ref="D28:G28"/>
    <mergeCell ref="H28:V28"/>
    <mergeCell ref="W28:Z28"/>
    <mergeCell ref="AA28:AL28"/>
    <mergeCell ref="D29:G30"/>
    <mergeCell ref="I29:L29"/>
    <mergeCell ref="C25:C27"/>
    <mergeCell ref="D25:G25"/>
    <mergeCell ref="H25:V25"/>
    <mergeCell ref="W25:Z25"/>
    <mergeCell ref="AA25:AL25"/>
    <mergeCell ref="D26:G27"/>
    <mergeCell ref="I26:L26"/>
    <mergeCell ref="W26:Z26"/>
    <mergeCell ref="W29:Z29"/>
    <mergeCell ref="H30:V30"/>
    <mergeCell ref="W30:Z30"/>
    <mergeCell ref="AA30:AL30"/>
    <mergeCell ref="H27:V27"/>
    <mergeCell ref="W27:Z27"/>
    <mergeCell ref="C34:C36"/>
    <mergeCell ref="D34:G34"/>
    <mergeCell ref="H34:V34"/>
    <mergeCell ref="W34:Z34"/>
    <mergeCell ref="AA34:AL34"/>
    <mergeCell ref="D35:G36"/>
    <mergeCell ref="I35:L35"/>
    <mergeCell ref="C31:C33"/>
    <mergeCell ref="D31:G31"/>
    <mergeCell ref="H31:V31"/>
    <mergeCell ref="W31:Z31"/>
    <mergeCell ref="AA31:AL31"/>
    <mergeCell ref="D32:G33"/>
    <mergeCell ref="I32:L32"/>
    <mergeCell ref="W32:Z32"/>
    <mergeCell ref="W35:Z35"/>
    <mergeCell ref="H36:V36"/>
    <mergeCell ref="W36:Z36"/>
    <mergeCell ref="AA36:AL36"/>
    <mergeCell ref="H33:V33"/>
    <mergeCell ref="W33:Z33"/>
    <mergeCell ref="AA33:AL33"/>
    <mergeCell ref="C46:C48"/>
    <mergeCell ref="D46:G46"/>
    <mergeCell ref="H46:V46"/>
    <mergeCell ref="W46:Z46"/>
    <mergeCell ref="AA46:AL46"/>
    <mergeCell ref="H39:V39"/>
    <mergeCell ref="W39:Z39"/>
    <mergeCell ref="AA39:AL39"/>
    <mergeCell ref="C43:C45"/>
    <mergeCell ref="D43:G43"/>
    <mergeCell ref="H43:V43"/>
    <mergeCell ref="W43:Z43"/>
    <mergeCell ref="AA43:AL43"/>
    <mergeCell ref="D44:G45"/>
    <mergeCell ref="H44:V44"/>
    <mergeCell ref="C37:C39"/>
    <mergeCell ref="D37:G37"/>
    <mergeCell ref="H37:V37"/>
    <mergeCell ref="W37:Z37"/>
    <mergeCell ref="AA37:AL37"/>
    <mergeCell ref="D38:G39"/>
    <mergeCell ref="I38:L38"/>
    <mergeCell ref="W38:Z38"/>
    <mergeCell ref="D47:G48"/>
    <mergeCell ref="H47:V47"/>
    <mergeCell ref="W47:Z47"/>
    <mergeCell ref="AA47:AL47"/>
    <mergeCell ref="H48:V48"/>
    <mergeCell ref="W48:Z48"/>
    <mergeCell ref="AA48:AL48"/>
    <mergeCell ref="W44:Z44"/>
    <mergeCell ref="AA44:AL44"/>
    <mergeCell ref="H45:V45"/>
    <mergeCell ref="W45:Z45"/>
    <mergeCell ref="AA45:AL45"/>
    <mergeCell ref="W54:Z54"/>
    <mergeCell ref="AA54:AL54"/>
    <mergeCell ref="C52:C54"/>
    <mergeCell ref="D52:G52"/>
    <mergeCell ref="H52:V52"/>
    <mergeCell ref="W52:Z52"/>
    <mergeCell ref="AA52:AL52"/>
    <mergeCell ref="D53:G54"/>
    <mergeCell ref="H53:V53"/>
    <mergeCell ref="W53:Z53"/>
    <mergeCell ref="AA53:AL53"/>
    <mergeCell ref="H54:V54"/>
    <mergeCell ref="AA12:AL12"/>
    <mergeCell ref="AA15:AL15"/>
    <mergeCell ref="AA18:AL18"/>
    <mergeCell ref="AA21:AL21"/>
    <mergeCell ref="AA26:AL26"/>
    <mergeCell ref="AA29:AL29"/>
    <mergeCell ref="AA32:AL32"/>
    <mergeCell ref="AA35:AL35"/>
    <mergeCell ref="AA38:AL38"/>
    <mergeCell ref="AI22:AL22"/>
    <mergeCell ref="AA27:AL27"/>
    <mergeCell ref="AE16:AH16"/>
    <mergeCell ref="AI16:AL16"/>
    <mergeCell ref="AE22:AH22"/>
  </mergeCells>
  <phoneticPr fontId="5"/>
  <pageMargins left="0.7" right="0" top="0" bottom="0" header="0.26" footer="0.2"/>
  <pageSetup paperSize="9" scale="82"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70C0"/>
  </sheetPr>
  <dimension ref="A1:AR21"/>
  <sheetViews>
    <sheetView view="pageBreakPreview" zoomScaleNormal="100" zoomScaleSheetLayoutView="100" workbookViewId="0">
      <selection activeCell="S3" sqref="S3:X3"/>
    </sheetView>
  </sheetViews>
  <sheetFormatPr defaultColWidth="2.109375" defaultRowHeight="18" customHeight="1"/>
  <cols>
    <col min="1" max="34" width="2.109375" style="8"/>
    <col min="35" max="39" width="2.109375" style="8" customWidth="1"/>
    <col min="40" max="43" width="2.109375" style="8"/>
    <col min="44" max="44" width="3.6640625" style="8" hidden="1" customWidth="1"/>
    <col min="45" max="16384" width="2.109375" style="8"/>
  </cols>
  <sheetData>
    <row r="1" spans="1:44" s="1" customFormat="1" ht="18" customHeight="1">
      <c r="A1" s="2" t="s">
        <v>283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44" s="1" customFormat="1" ht="18" customHeight="1">
      <c r="A2" s="6" t="s">
        <v>67</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1:44" s="12" customFormat="1" ht="18" customHeight="1">
      <c r="A3" s="5" t="s">
        <v>68</v>
      </c>
      <c r="B3" s="5"/>
      <c r="C3" s="5"/>
      <c r="D3" s="5"/>
      <c r="E3" s="5"/>
      <c r="F3" s="5"/>
      <c r="G3" s="5"/>
      <c r="H3" s="5"/>
      <c r="I3" s="5"/>
      <c r="J3" s="5"/>
      <c r="K3" s="5"/>
      <c r="L3" s="5"/>
      <c r="M3" s="5"/>
      <c r="N3" s="5"/>
      <c r="O3" s="5"/>
      <c r="P3" s="5"/>
      <c r="Q3" s="5"/>
      <c r="R3" s="5"/>
      <c r="S3" s="416"/>
      <c r="T3" s="416"/>
      <c r="U3" s="416"/>
      <c r="V3" s="416"/>
      <c r="W3" s="416"/>
      <c r="X3" s="416"/>
      <c r="Y3" s="5"/>
      <c r="Z3" s="5"/>
      <c r="AA3" s="5"/>
      <c r="AB3" s="5"/>
      <c r="AC3" s="5"/>
      <c r="AD3" s="5"/>
      <c r="AE3" s="5"/>
      <c r="AF3" s="5"/>
      <c r="AG3" s="5"/>
      <c r="AH3" s="5"/>
      <c r="AI3" s="5"/>
      <c r="AJ3" s="5"/>
      <c r="AK3" s="6"/>
      <c r="AL3" s="6"/>
      <c r="AM3" s="6"/>
      <c r="AN3" s="6"/>
      <c r="AO3" s="6"/>
    </row>
    <row r="4" spans="1:44" s="12" customFormat="1" ht="18" customHeight="1">
      <c r="A4" s="5" t="s">
        <v>69</v>
      </c>
      <c r="B4" s="5"/>
      <c r="C4" s="5"/>
      <c r="D4" s="5"/>
      <c r="E4" s="5"/>
      <c r="F4" s="5"/>
      <c r="G4" s="5"/>
      <c r="H4" s="5"/>
      <c r="I4" s="5"/>
      <c r="J4" s="5"/>
      <c r="K4" s="5"/>
      <c r="L4" s="5"/>
      <c r="M4" s="5"/>
      <c r="N4" s="5"/>
      <c r="O4" s="5"/>
      <c r="P4" s="5"/>
      <c r="Q4" s="5"/>
      <c r="R4" s="5"/>
      <c r="S4" s="416"/>
      <c r="T4" s="416"/>
      <c r="U4" s="416"/>
      <c r="V4" s="416"/>
      <c r="W4" s="416"/>
      <c r="X4" s="416"/>
      <c r="Y4" s="5" t="s">
        <v>52</v>
      </c>
      <c r="Z4" s="5"/>
      <c r="AA4" s="5"/>
      <c r="AB4" s="5"/>
      <c r="AC4" s="5"/>
      <c r="AD4" s="5"/>
      <c r="AE4" s="5"/>
      <c r="AF4" s="5"/>
      <c r="AG4" s="5"/>
      <c r="AH4" s="5"/>
      <c r="AI4" s="5"/>
      <c r="AJ4" s="5"/>
      <c r="AK4" s="6"/>
      <c r="AL4" s="6"/>
      <c r="AM4" s="6"/>
      <c r="AN4" s="6"/>
      <c r="AO4" s="6"/>
    </row>
    <row r="5" spans="1:44" s="12" customFormat="1" ht="18" customHeight="1">
      <c r="A5" s="5" t="s">
        <v>70</v>
      </c>
      <c r="B5" s="5"/>
      <c r="C5" s="5"/>
      <c r="D5" s="5"/>
      <c r="E5" s="5"/>
      <c r="F5" s="5"/>
      <c r="G5" s="5"/>
      <c r="H5" s="5"/>
      <c r="I5" s="5"/>
      <c r="J5" s="5"/>
      <c r="K5" s="5"/>
      <c r="L5" s="5"/>
      <c r="M5" s="5"/>
      <c r="N5" s="5"/>
      <c r="O5" s="5"/>
      <c r="P5" s="5"/>
      <c r="Q5" s="5"/>
      <c r="R5" s="5"/>
      <c r="S5" s="417"/>
      <c r="T5" s="417"/>
      <c r="U5" s="417"/>
      <c r="V5" s="417"/>
      <c r="W5" s="417"/>
      <c r="X5" s="417"/>
      <c r="Y5" s="5" t="s">
        <v>122</v>
      </c>
      <c r="Z5" s="5"/>
      <c r="AA5" s="5"/>
      <c r="AB5" s="5"/>
      <c r="AC5" s="5"/>
      <c r="AD5" s="5"/>
      <c r="AE5" s="5"/>
      <c r="AF5" s="5"/>
      <c r="AG5" s="5"/>
      <c r="AH5" s="5"/>
      <c r="AI5" s="5"/>
      <c r="AJ5" s="5"/>
      <c r="AK5" s="6"/>
      <c r="AL5" s="6"/>
      <c r="AM5" s="6"/>
      <c r="AN5" s="6"/>
      <c r="AO5" s="6"/>
    </row>
    <row r="6" spans="1:44" s="12" customFormat="1" ht="18" customHeight="1">
      <c r="A6" s="3" t="s">
        <v>71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44" s="12" customFormat="1" ht="18" customHeight="1">
      <c r="B7" s="12" t="s">
        <v>182</v>
      </c>
    </row>
    <row r="8" spans="1:44" s="12" customFormat="1" ht="18" customHeight="1">
      <c r="C8" s="90" t="s">
        <v>179</v>
      </c>
      <c r="D8" s="12" t="s">
        <v>232</v>
      </c>
      <c r="AR8" s="89" t="str">
        <f>IF(C8="■",1,"")</f>
        <v/>
      </c>
    </row>
    <row r="9" spans="1:44" s="12" customFormat="1" ht="18" customHeight="1">
      <c r="C9" s="418" t="s">
        <v>187</v>
      </c>
      <c r="D9" s="418"/>
      <c r="E9" s="418"/>
      <c r="F9" s="418"/>
      <c r="G9" s="418"/>
      <c r="H9" s="418"/>
      <c r="I9" s="418"/>
      <c r="J9" s="418"/>
      <c r="K9" s="418"/>
      <c r="O9" s="414"/>
      <c r="P9" s="414"/>
      <c r="Q9" s="414"/>
      <c r="R9" s="414"/>
      <c r="S9" s="414"/>
      <c r="T9" s="12" t="s">
        <v>123</v>
      </c>
      <c r="Y9" s="413" t="s">
        <v>72</v>
      </c>
      <c r="Z9" s="413"/>
      <c r="AA9" s="413"/>
      <c r="AB9" s="413"/>
      <c r="AC9" s="414"/>
      <c r="AD9" s="414"/>
      <c r="AE9" s="414"/>
      <c r="AF9" s="414"/>
      <c r="AG9" s="414"/>
      <c r="AH9" s="12" t="s">
        <v>124</v>
      </c>
    </row>
    <row r="10" spans="1:44" s="12" customFormat="1" ht="18" customHeight="1">
      <c r="C10" s="12" t="s">
        <v>125</v>
      </c>
      <c r="O10" s="415"/>
      <c r="P10" s="415"/>
      <c r="Q10" s="415"/>
      <c r="R10" s="415"/>
      <c r="S10" s="415"/>
      <c r="Y10" s="413" t="s">
        <v>72</v>
      </c>
      <c r="Z10" s="413"/>
      <c r="AA10" s="413"/>
      <c r="AB10" s="413"/>
      <c r="AC10" s="414"/>
      <c r="AD10" s="414"/>
      <c r="AE10" s="414"/>
      <c r="AF10" s="414"/>
      <c r="AG10" s="414"/>
      <c r="AH10" s="12" t="s">
        <v>126</v>
      </c>
    </row>
    <row r="11" spans="1:44" s="12" customFormat="1" ht="18" customHeight="1">
      <c r="C11" s="90" t="s">
        <v>179</v>
      </c>
      <c r="D11" s="12" t="s">
        <v>233</v>
      </c>
      <c r="N11" s="18"/>
      <c r="O11" s="18"/>
      <c r="P11" s="18"/>
      <c r="Q11" s="18"/>
      <c r="R11" s="18"/>
      <c r="X11" s="18"/>
      <c r="Y11" s="18"/>
      <c r="Z11" s="18"/>
      <c r="AA11" s="18"/>
      <c r="AB11" s="87"/>
      <c r="AC11" s="87"/>
      <c r="AD11" s="87"/>
      <c r="AE11" s="87"/>
      <c r="AF11" s="87"/>
      <c r="AR11" s="89" t="str">
        <f>IF(C11="■",1,"")</f>
        <v/>
      </c>
    </row>
    <row r="12" spans="1:44" s="12" customFormat="1" ht="18" customHeight="1">
      <c r="C12" s="90" t="s">
        <v>179</v>
      </c>
      <c r="D12" s="12" t="s">
        <v>188</v>
      </c>
      <c r="AR12" s="89" t="str">
        <f>IF(C12="■",1,"")</f>
        <v/>
      </c>
    </row>
    <row r="13" spans="1:44" s="1" customFormat="1" ht="18.75" customHeight="1">
      <c r="E13" s="1" t="s">
        <v>35</v>
      </c>
      <c r="F13" s="319"/>
      <c r="G13" s="319"/>
      <c r="H13" s="319"/>
      <c r="I13" s="319"/>
      <c r="J13" s="319"/>
      <c r="K13" s="319"/>
      <c r="L13" s="319"/>
      <c r="M13" s="319"/>
      <c r="N13" s="319"/>
      <c r="O13" s="319"/>
      <c r="P13" s="319"/>
      <c r="Q13" s="319"/>
      <c r="R13" s="319"/>
      <c r="S13" s="1" t="s">
        <v>36</v>
      </c>
    </row>
    <row r="14" spans="1:44" s="12" customFormat="1" ht="18" customHeight="1">
      <c r="B14" s="12" t="s">
        <v>186</v>
      </c>
    </row>
    <row r="15" spans="1:44" s="12" customFormat="1" ht="18" customHeight="1">
      <c r="C15" s="90" t="s">
        <v>179</v>
      </c>
      <c r="D15" s="12" t="s">
        <v>189</v>
      </c>
      <c r="AR15" s="89" t="str">
        <f>IF(C15="■",1,"")</f>
        <v/>
      </c>
    </row>
    <row r="16" spans="1:44" s="12" customFormat="1" ht="18" customHeight="1">
      <c r="D16" s="1" t="s">
        <v>190</v>
      </c>
      <c r="E16" s="1"/>
      <c r="F16" s="1"/>
      <c r="G16" s="1"/>
      <c r="H16" s="1"/>
      <c r="I16" s="1"/>
      <c r="J16" s="1"/>
      <c r="K16" s="1"/>
      <c r="L16" s="1"/>
      <c r="M16" s="1"/>
      <c r="N16" s="1"/>
      <c r="O16" s="412"/>
      <c r="P16" s="412"/>
      <c r="Q16" s="412"/>
      <c r="R16" s="412"/>
      <c r="S16" s="1"/>
      <c r="T16" s="1" t="s">
        <v>128</v>
      </c>
      <c r="U16" s="1"/>
      <c r="V16" s="1"/>
      <c r="W16" s="1"/>
      <c r="X16" s="1"/>
      <c r="Y16" s="1"/>
      <c r="Z16" s="1"/>
    </row>
    <row r="17" spans="3:44" s="12" customFormat="1" ht="18" customHeight="1">
      <c r="C17" s="1" t="s">
        <v>191</v>
      </c>
      <c r="D17" s="1"/>
      <c r="E17" s="1"/>
      <c r="F17" s="1"/>
      <c r="G17" s="1"/>
      <c r="H17" s="1"/>
      <c r="I17" s="1"/>
      <c r="J17" s="1"/>
      <c r="K17" s="1"/>
      <c r="L17" s="1"/>
      <c r="M17" s="1"/>
      <c r="N17" s="1"/>
      <c r="O17" s="412"/>
      <c r="P17" s="412"/>
      <c r="Q17" s="412"/>
      <c r="R17" s="412"/>
      <c r="S17" s="1"/>
      <c r="T17" s="1" t="s">
        <v>128</v>
      </c>
      <c r="U17" s="1"/>
      <c r="V17" s="1"/>
      <c r="W17" s="1"/>
      <c r="X17" s="1"/>
      <c r="Y17" s="1"/>
      <c r="Z17" s="1"/>
    </row>
    <row r="18" spans="3:44" s="12" customFormat="1" ht="18" customHeight="1">
      <c r="C18" s="1" t="s">
        <v>192</v>
      </c>
      <c r="D18" s="1"/>
      <c r="E18" s="1"/>
      <c r="F18" s="1"/>
      <c r="G18" s="9" t="s">
        <v>127</v>
      </c>
      <c r="H18" s="319"/>
      <c r="I18" s="339"/>
      <c r="J18" s="339"/>
      <c r="K18" s="339"/>
      <c r="L18" s="339"/>
      <c r="M18" s="339"/>
      <c r="N18" s="339"/>
      <c r="O18" s="339"/>
      <c r="P18" s="12" t="s">
        <v>126</v>
      </c>
      <c r="Q18" s="1"/>
      <c r="R18" s="1"/>
      <c r="S18" s="1"/>
      <c r="T18" s="1"/>
      <c r="U18" s="1"/>
      <c r="V18" s="1"/>
      <c r="W18" s="1"/>
      <c r="X18" s="1"/>
      <c r="Y18" s="1"/>
      <c r="Z18" s="1"/>
    </row>
    <row r="19" spans="3:44" s="12" customFormat="1" ht="18" customHeight="1">
      <c r="C19" s="90" t="s">
        <v>179</v>
      </c>
      <c r="D19" s="1" t="s">
        <v>193</v>
      </c>
      <c r="E19" s="1"/>
      <c r="F19" s="1"/>
      <c r="G19" s="9"/>
      <c r="H19" s="11"/>
      <c r="I19" s="16"/>
      <c r="J19" s="16"/>
      <c r="K19" s="16"/>
      <c r="L19" s="16"/>
      <c r="M19" s="16"/>
      <c r="N19" s="16"/>
      <c r="O19" s="16"/>
      <c r="Q19" s="1"/>
      <c r="R19" s="1"/>
      <c r="S19" s="1"/>
      <c r="T19" s="1"/>
      <c r="U19" s="1"/>
      <c r="V19" s="1"/>
      <c r="W19" s="1"/>
      <c r="X19" s="1"/>
      <c r="Y19" s="1"/>
      <c r="Z19" s="1"/>
      <c r="AR19" s="89" t="str">
        <f>IF(C19="■",1,"")</f>
        <v/>
      </c>
    </row>
    <row r="20" spans="3:44" s="12" customFormat="1" ht="18" customHeight="1">
      <c r="C20" s="90" t="s">
        <v>179</v>
      </c>
      <c r="D20" s="12" t="s">
        <v>194</v>
      </c>
      <c r="AR20" s="89" t="str">
        <f>IF(C20="■",1,"")</f>
        <v/>
      </c>
    </row>
    <row r="21" spans="3:44" s="1" customFormat="1" ht="18.75" customHeight="1">
      <c r="E21" s="1" t="s">
        <v>35</v>
      </c>
      <c r="F21" s="319"/>
      <c r="G21" s="319"/>
      <c r="H21" s="319"/>
      <c r="I21" s="319"/>
      <c r="J21" s="319"/>
      <c r="K21" s="319"/>
      <c r="L21" s="319"/>
      <c r="M21" s="319"/>
      <c r="N21" s="319"/>
      <c r="O21" s="319"/>
      <c r="P21" s="319"/>
      <c r="Q21" s="319"/>
      <c r="R21" s="319"/>
      <c r="S21" s="1" t="s">
        <v>36</v>
      </c>
    </row>
  </sheetData>
  <mergeCells count="15">
    <mergeCell ref="S3:X3"/>
    <mergeCell ref="S4:X4"/>
    <mergeCell ref="S5:X5"/>
    <mergeCell ref="C9:K9"/>
    <mergeCell ref="O9:S9"/>
    <mergeCell ref="AC9:AG9"/>
    <mergeCell ref="Y10:AB10"/>
    <mergeCell ref="AC10:AG10"/>
    <mergeCell ref="O10:S10"/>
    <mergeCell ref="F13:R13"/>
    <mergeCell ref="O16:R16"/>
    <mergeCell ref="O17:R17"/>
    <mergeCell ref="H18:O18"/>
    <mergeCell ref="F21:R21"/>
    <mergeCell ref="Y9:AB9"/>
  </mergeCells>
  <phoneticPr fontId="5"/>
  <conditionalFormatting sqref="C8 C11:C12 C15 C19">
    <cfRule type="cellIs" dxfId="23" priority="3" operator="equal">
      <formula>"■"</formula>
    </cfRule>
  </conditionalFormatting>
  <conditionalFormatting sqref="F13:R13">
    <cfRule type="expression" dxfId="22" priority="10">
      <formula>$C$12="□"</formula>
    </cfRule>
  </conditionalFormatting>
  <conditionalFormatting sqref="F21:R21">
    <cfRule type="expression" dxfId="21" priority="8">
      <formula>$C$20="□"</formula>
    </cfRule>
  </conditionalFormatting>
  <conditionalFormatting sqref="O16:R17 H18:O18">
    <cfRule type="expression" dxfId="20" priority="6">
      <formula>$C$15="□"</formula>
    </cfRule>
  </conditionalFormatting>
  <conditionalFormatting sqref="O9:S10 AC9:AG10 F13:R13 O16:R17 H18:O18 F21:R21">
    <cfRule type="cellIs" dxfId="19" priority="21" operator="notEqual">
      <formula>""</formula>
    </cfRule>
  </conditionalFormatting>
  <conditionalFormatting sqref="O9:S10 AC9:AG10">
    <cfRule type="expression" dxfId="18" priority="4">
      <formula>$C$8="□"</formula>
    </cfRule>
  </conditionalFormatting>
  <conditionalFormatting sqref="S3:X5">
    <cfRule type="cellIs" dxfId="17" priority="12" operator="notEqual">
      <formula>""</formula>
    </cfRule>
  </conditionalFormatting>
  <dataValidations count="1">
    <dataValidation type="list" allowBlank="1" showInputMessage="1" showErrorMessage="1" sqref="C8 D21 D13 C15 C11:C12 C19:C20" xr:uid="{00000000-0002-0000-0A00-000000000000}">
      <formula1>"□,■"</formula1>
    </dataValidation>
  </dataValidations>
  <pageMargins left="0.98425196850393704" right="0.19685039370078741" top="0.59055118110236227" bottom="0.39370078740157483" header="0.51181102362204722" footer="0.51181102362204722"/>
  <pageSetup paperSize="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C655-7D88-4545-AAB0-DAF2484531D9}">
  <sheetPr>
    <tabColor rgb="FFFFCC66"/>
    <pageSetUpPr fitToPage="1"/>
  </sheetPr>
  <dimension ref="A1:W1138"/>
  <sheetViews>
    <sheetView view="pageBreakPreview" zoomScaleNormal="100" zoomScaleSheetLayoutView="100" workbookViewId="0">
      <selection activeCell="C8" sqref="C8"/>
    </sheetView>
  </sheetViews>
  <sheetFormatPr defaultColWidth="10" defaultRowHeight="12"/>
  <cols>
    <col min="1" max="1" width="1.77734375" style="108" customWidth="1"/>
    <col min="2" max="2" width="5.33203125" style="108" customWidth="1"/>
    <col min="3" max="7" width="7.33203125" style="108" customWidth="1"/>
    <col min="8" max="9" width="9.5546875" style="108" customWidth="1"/>
    <col min="10" max="11" width="7.33203125" style="108" customWidth="1"/>
    <col min="12" max="14" width="10.6640625" style="108" customWidth="1"/>
    <col min="15" max="15" width="7.33203125" style="108" customWidth="1"/>
    <col min="16" max="16" width="1.77734375" style="108" customWidth="1"/>
    <col min="17" max="19" width="10" style="108"/>
    <col min="20" max="23" width="0" style="108" hidden="1" customWidth="1"/>
    <col min="24" max="16384" width="10" style="108"/>
  </cols>
  <sheetData>
    <row r="1" spans="1:23" ht="21" customHeight="1">
      <c r="A1" s="424" t="s">
        <v>375</v>
      </c>
      <c r="B1" s="424"/>
      <c r="C1" s="424"/>
      <c r="D1" s="424"/>
      <c r="E1" s="424"/>
      <c r="F1" s="424"/>
      <c r="G1" s="424"/>
      <c r="H1" s="424"/>
      <c r="I1" s="424"/>
      <c r="J1" s="424"/>
      <c r="K1" s="424"/>
      <c r="L1" s="424"/>
      <c r="M1" s="424"/>
      <c r="N1" s="424"/>
      <c r="O1" s="424"/>
    </row>
    <row r="2" spans="1:23" ht="18" customHeight="1">
      <c r="A2" s="109"/>
      <c r="B2" s="109"/>
      <c r="C2" s="109"/>
      <c r="D2" s="109"/>
      <c r="E2" s="109"/>
      <c r="F2" s="109"/>
      <c r="G2" s="109"/>
      <c r="H2" s="109"/>
      <c r="I2" s="109"/>
      <c r="J2" s="109"/>
      <c r="K2" s="109"/>
      <c r="L2" s="109"/>
      <c r="M2" s="109"/>
      <c r="N2" s="109"/>
      <c r="O2" s="109"/>
      <c r="U2" s="150" t="s">
        <v>427</v>
      </c>
      <c r="V2" s="150" t="s">
        <v>428</v>
      </c>
      <c r="W2" s="150" t="s">
        <v>429</v>
      </c>
    </row>
    <row r="3" spans="1:23" ht="18" customHeight="1">
      <c r="A3" s="109"/>
      <c r="B3" s="109" t="s">
        <v>376</v>
      </c>
      <c r="C3" s="109"/>
      <c r="D3" s="109"/>
      <c r="E3" s="109"/>
      <c r="F3" s="109"/>
      <c r="G3" s="109"/>
      <c r="H3" s="109"/>
      <c r="I3" s="109"/>
      <c r="J3" s="109"/>
      <c r="K3" s="109"/>
      <c r="L3" s="109"/>
      <c r="M3" s="109"/>
      <c r="N3" s="109"/>
      <c r="O3" s="152" t="s">
        <v>388</v>
      </c>
      <c r="U3" s="151">
        <f>U8+U63+U119+U176+U233+U290+U347+U404+U461+U518+U575+U632+U689+U746+U803+U860+U917+U974+U1031+U1088</f>
        <v>0</v>
      </c>
      <c r="V3" s="151">
        <f t="shared" ref="V3:W3" si="0">V8+V63+V119+V176+V233+V290+V347+V404+V461+V518+V575+V632+V689+V746+V803+V860+V917+V974+V1031+V1088</f>
        <v>0</v>
      </c>
      <c r="W3" s="151">
        <f t="shared" si="0"/>
        <v>0</v>
      </c>
    </row>
    <row r="4" spans="1:23" ht="18" customHeight="1">
      <c r="A4" s="109"/>
      <c r="B4" s="419" t="s">
        <v>344</v>
      </c>
      <c r="C4" s="419" t="s">
        <v>345</v>
      </c>
      <c r="D4" s="419" t="s">
        <v>346</v>
      </c>
      <c r="E4" s="419" t="s">
        <v>347</v>
      </c>
      <c r="F4" s="419" t="s">
        <v>348</v>
      </c>
      <c r="G4" s="425" t="s">
        <v>349</v>
      </c>
      <c r="H4" s="426"/>
      <c r="I4" s="426"/>
      <c r="J4" s="426"/>
      <c r="K4" s="426"/>
      <c r="L4" s="426"/>
      <c r="M4" s="426"/>
      <c r="N4" s="426"/>
      <c r="O4" s="427"/>
      <c r="T4" s="151"/>
    </row>
    <row r="5" spans="1:23" ht="30" customHeight="1">
      <c r="A5" s="109"/>
      <c r="B5" s="420"/>
      <c r="C5" s="420"/>
      <c r="D5" s="420"/>
      <c r="E5" s="420"/>
      <c r="F5" s="420"/>
      <c r="G5" s="425" t="s">
        <v>350</v>
      </c>
      <c r="H5" s="426"/>
      <c r="I5" s="426"/>
      <c r="J5" s="427"/>
      <c r="K5" s="425" t="s">
        <v>351</v>
      </c>
      <c r="L5" s="426"/>
      <c r="M5" s="426"/>
      <c r="N5" s="426"/>
      <c r="O5" s="427"/>
    </row>
    <row r="6" spans="1:23" ht="58.8" customHeight="1">
      <c r="A6" s="109"/>
      <c r="B6" s="420"/>
      <c r="C6" s="420"/>
      <c r="D6" s="420"/>
      <c r="E6" s="420"/>
      <c r="F6" s="420"/>
      <c r="G6" s="419" t="s">
        <v>379</v>
      </c>
      <c r="H6" s="153" t="s">
        <v>377</v>
      </c>
      <c r="I6" s="154" t="s">
        <v>378</v>
      </c>
      <c r="J6" s="421" t="s">
        <v>352</v>
      </c>
      <c r="K6" s="419" t="s">
        <v>379</v>
      </c>
      <c r="L6" s="153" t="s">
        <v>353</v>
      </c>
      <c r="M6" s="153" t="s">
        <v>354</v>
      </c>
      <c r="N6" s="153" t="s">
        <v>355</v>
      </c>
      <c r="O6" s="421" t="s">
        <v>306</v>
      </c>
    </row>
    <row r="7" spans="1:23" ht="18" customHeight="1">
      <c r="A7" s="109"/>
      <c r="B7" s="423"/>
      <c r="C7" s="423"/>
      <c r="D7" s="423"/>
      <c r="E7" s="155" t="s">
        <v>356</v>
      </c>
      <c r="F7" s="155" t="s">
        <v>357</v>
      </c>
      <c r="G7" s="423"/>
      <c r="H7" s="156" t="s">
        <v>358</v>
      </c>
      <c r="I7" s="155" t="s">
        <v>359</v>
      </c>
      <c r="J7" s="422"/>
      <c r="K7" s="423"/>
      <c r="L7" s="155" t="s">
        <v>362</v>
      </c>
      <c r="M7" s="155" t="s">
        <v>362</v>
      </c>
      <c r="N7" s="155" t="s">
        <v>304</v>
      </c>
      <c r="O7" s="422"/>
      <c r="T7" s="120" t="s">
        <v>411</v>
      </c>
      <c r="U7" s="150" t="s">
        <v>408</v>
      </c>
      <c r="V7" s="150" t="s">
        <v>409</v>
      </c>
      <c r="W7" s="150" t="s">
        <v>410</v>
      </c>
    </row>
    <row r="8" spans="1:23" ht="16.05" customHeight="1">
      <c r="A8" s="109"/>
      <c r="B8" s="147">
        <v>1</v>
      </c>
      <c r="C8" s="130"/>
      <c r="D8" s="130"/>
      <c r="E8" s="130"/>
      <c r="F8" s="130"/>
      <c r="G8" s="143"/>
      <c r="H8" s="130"/>
      <c r="I8" s="130"/>
      <c r="J8" s="130"/>
      <c r="K8" s="143"/>
      <c r="L8" s="131"/>
      <c r="M8" s="131"/>
      <c r="N8" s="132"/>
      <c r="O8" s="157"/>
      <c r="U8" s="139">
        <f>SUM(L8:L57)</f>
        <v>0</v>
      </c>
      <c r="V8" s="139">
        <f>SUM(M8:M57)</f>
        <v>0</v>
      </c>
      <c r="W8" s="139">
        <f>SUM(N8:N57)</f>
        <v>0</v>
      </c>
    </row>
    <row r="9" spans="1:23" ht="16.05" customHeight="1">
      <c r="A9" s="109"/>
      <c r="B9" s="148">
        <v>2</v>
      </c>
      <c r="C9" s="133"/>
      <c r="D9" s="133"/>
      <c r="E9" s="133"/>
      <c r="F9" s="133"/>
      <c r="G9" s="133"/>
      <c r="H9" s="133"/>
      <c r="I9" s="133"/>
      <c r="J9" s="133"/>
      <c r="K9" s="133"/>
      <c r="L9" s="134"/>
      <c r="M9" s="134"/>
      <c r="N9" s="135"/>
      <c r="O9" s="158"/>
    </row>
    <row r="10" spans="1:23" ht="16.05" customHeight="1">
      <c r="A10" s="109"/>
      <c r="B10" s="148">
        <v>3</v>
      </c>
      <c r="C10" s="133"/>
      <c r="D10" s="133"/>
      <c r="E10" s="133"/>
      <c r="F10" s="133"/>
      <c r="G10" s="133"/>
      <c r="H10" s="133"/>
      <c r="I10" s="133"/>
      <c r="J10" s="133"/>
      <c r="K10" s="133"/>
      <c r="L10" s="134"/>
      <c r="M10" s="134"/>
      <c r="N10" s="135"/>
      <c r="O10" s="158"/>
    </row>
    <row r="11" spans="1:23" ht="16.05" customHeight="1">
      <c r="A11" s="109"/>
      <c r="B11" s="148">
        <v>4</v>
      </c>
      <c r="C11" s="133"/>
      <c r="D11" s="133"/>
      <c r="E11" s="133"/>
      <c r="F11" s="133"/>
      <c r="G11" s="133"/>
      <c r="H11" s="133"/>
      <c r="I11" s="133"/>
      <c r="J11" s="133"/>
      <c r="K11" s="133"/>
      <c r="L11" s="134"/>
      <c r="M11" s="134"/>
      <c r="N11" s="135"/>
      <c r="O11" s="158"/>
    </row>
    <row r="12" spans="1:23" ht="16.05" customHeight="1">
      <c r="A12" s="109"/>
      <c r="B12" s="149">
        <v>5</v>
      </c>
      <c r="C12" s="136"/>
      <c r="D12" s="136"/>
      <c r="E12" s="136"/>
      <c r="F12" s="136"/>
      <c r="G12" s="136"/>
      <c r="H12" s="136"/>
      <c r="I12" s="136"/>
      <c r="J12" s="136"/>
      <c r="K12" s="136"/>
      <c r="L12" s="137"/>
      <c r="M12" s="137"/>
      <c r="N12" s="138"/>
      <c r="O12" s="159"/>
    </row>
    <row r="13" spans="1:23" ht="16.05" customHeight="1">
      <c r="A13" s="109"/>
      <c r="B13" s="147">
        <v>6</v>
      </c>
      <c r="C13" s="130"/>
      <c r="D13" s="130"/>
      <c r="E13" s="130"/>
      <c r="F13" s="130"/>
      <c r="G13" s="130"/>
      <c r="H13" s="130"/>
      <c r="I13" s="130"/>
      <c r="J13" s="130"/>
      <c r="K13" s="130"/>
      <c r="L13" s="131"/>
      <c r="M13" s="131"/>
      <c r="N13" s="132"/>
      <c r="O13" s="157"/>
    </row>
    <row r="14" spans="1:23" ht="16.05" customHeight="1">
      <c r="A14" s="109"/>
      <c r="B14" s="148">
        <v>7</v>
      </c>
      <c r="C14" s="133"/>
      <c r="D14" s="133"/>
      <c r="E14" s="133"/>
      <c r="F14" s="133"/>
      <c r="G14" s="133"/>
      <c r="H14" s="133"/>
      <c r="I14" s="133"/>
      <c r="J14" s="133"/>
      <c r="K14" s="133"/>
      <c r="L14" s="134"/>
      <c r="M14" s="134"/>
      <c r="N14" s="135"/>
      <c r="O14" s="158"/>
    </row>
    <row r="15" spans="1:23" ht="16.05" customHeight="1">
      <c r="A15" s="109"/>
      <c r="B15" s="148">
        <v>8</v>
      </c>
      <c r="C15" s="133"/>
      <c r="D15" s="133"/>
      <c r="E15" s="133"/>
      <c r="F15" s="133"/>
      <c r="G15" s="133"/>
      <c r="H15" s="133"/>
      <c r="I15" s="133"/>
      <c r="J15" s="133"/>
      <c r="K15" s="133"/>
      <c r="L15" s="134"/>
      <c r="M15" s="134"/>
      <c r="N15" s="135"/>
      <c r="O15" s="158"/>
    </row>
    <row r="16" spans="1:23" ht="16.05" customHeight="1">
      <c r="A16" s="109"/>
      <c r="B16" s="148">
        <v>9</v>
      </c>
      <c r="C16" s="133"/>
      <c r="D16" s="133"/>
      <c r="E16" s="133"/>
      <c r="F16" s="133"/>
      <c r="G16" s="133"/>
      <c r="H16" s="133"/>
      <c r="I16" s="133"/>
      <c r="J16" s="133"/>
      <c r="K16" s="133"/>
      <c r="L16" s="134"/>
      <c r="M16" s="134"/>
      <c r="N16" s="135"/>
      <c r="O16" s="158"/>
    </row>
    <row r="17" spans="1:15" ht="16.05" customHeight="1">
      <c r="A17" s="109"/>
      <c r="B17" s="149">
        <v>10</v>
      </c>
      <c r="C17" s="136"/>
      <c r="D17" s="136"/>
      <c r="E17" s="136"/>
      <c r="F17" s="136"/>
      <c r="G17" s="136"/>
      <c r="H17" s="136"/>
      <c r="I17" s="136"/>
      <c r="J17" s="136"/>
      <c r="K17" s="136"/>
      <c r="L17" s="137"/>
      <c r="M17" s="137"/>
      <c r="N17" s="138"/>
      <c r="O17" s="159"/>
    </row>
    <row r="18" spans="1:15" ht="16.05" customHeight="1">
      <c r="A18" s="109"/>
      <c r="B18" s="147">
        <v>11</v>
      </c>
      <c r="C18" s="130"/>
      <c r="D18" s="130"/>
      <c r="E18" s="130"/>
      <c r="F18" s="130"/>
      <c r="G18" s="130"/>
      <c r="H18" s="130"/>
      <c r="I18" s="130"/>
      <c r="J18" s="130"/>
      <c r="K18" s="130"/>
      <c r="L18" s="131"/>
      <c r="M18" s="131"/>
      <c r="N18" s="132"/>
      <c r="O18" s="157"/>
    </row>
    <row r="19" spans="1:15" ht="16.05" customHeight="1">
      <c r="A19" s="109"/>
      <c r="B19" s="148">
        <v>12</v>
      </c>
      <c r="C19" s="133"/>
      <c r="D19" s="133"/>
      <c r="E19" s="133"/>
      <c r="F19" s="133"/>
      <c r="G19" s="133"/>
      <c r="H19" s="133"/>
      <c r="I19" s="133"/>
      <c r="J19" s="133"/>
      <c r="K19" s="133"/>
      <c r="L19" s="134"/>
      <c r="M19" s="134"/>
      <c r="N19" s="135"/>
      <c r="O19" s="158"/>
    </row>
    <row r="20" spans="1:15" ht="16.05" customHeight="1">
      <c r="A20" s="109"/>
      <c r="B20" s="148">
        <v>13</v>
      </c>
      <c r="C20" s="133"/>
      <c r="D20" s="133"/>
      <c r="E20" s="133"/>
      <c r="F20" s="133"/>
      <c r="G20" s="133"/>
      <c r="H20" s="133"/>
      <c r="I20" s="133"/>
      <c r="J20" s="133"/>
      <c r="K20" s="133"/>
      <c r="L20" s="134"/>
      <c r="M20" s="134"/>
      <c r="N20" s="135"/>
      <c r="O20" s="158"/>
    </row>
    <row r="21" spans="1:15" ht="16.05" customHeight="1">
      <c r="A21" s="109"/>
      <c r="B21" s="148">
        <v>14</v>
      </c>
      <c r="C21" s="133"/>
      <c r="D21" s="133"/>
      <c r="E21" s="133"/>
      <c r="F21" s="133"/>
      <c r="G21" s="133"/>
      <c r="H21" s="133"/>
      <c r="I21" s="133"/>
      <c r="J21" s="133"/>
      <c r="K21" s="133"/>
      <c r="L21" s="134"/>
      <c r="M21" s="134"/>
      <c r="N21" s="135"/>
      <c r="O21" s="158"/>
    </row>
    <row r="22" spans="1:15" ht="16.05" customHeight="1">
      <c r="A22" s="109"/>
      <c r="B22" s="149">
        <v>15</v>
      </c>
      <c r="C22" s="136"/>
      <c r="D22" s="136"/>
      <c r="E22" s="136"/>
      <c r="F22" s="136"/>
      <c r="G22" s="136"/>
      <c r="H22" s="136"/>
      <c r="I22" s="136"/>
      <c r="J22" s="136"/>
      <c r="K22" s="136"/>
      <c r="L22" s="137"/>
      <c r="M22" s="137"/>
      <c r="N22" s="138"/>
      <c r="O22" s="159"/>
    </row>
    <row r="23" spans="1:15" ht="16.05" customHeight="1">
      <c r="A23" s="109"/>
      <c r="B23" s="147">
        <v>16</v>
      </c>
      <c r="C23" s="130"/>
      <c r="D23" s="130"/>
      <c r="E23" s="130"/>
      <c r="F23" s="130"/>
      <c r="G23" s="130"/>
      <c r="H23" s="130"/>
      <c r="I23" s="130"/>
      <c r="J23" s="130"/>
      <c r="K23" s="130"/>
      <c r="L23" s="131"/>
      <c r="M23" s="131"/>
      <c r="N23" s="132"/>
      <c r="O23" s="157"/>
    </row>
    <row r="24" spans="1:15" ht="16.05" customHeight="1">
      <c r="A24" s="109"/>
      <c r="B24" s="148">
        <v>17</v>
      </c>
      <c r="C24" s="133"/>
      <c r="D24" s="133"/>
      <c r="E24" s="133"/>
      <c r="F24" s="133"/>
      <c r="G24" s="133"/>
      <c r="H24" s="133"/>
      <c r="I24" s="133"/>
      <c r="J24" s="133"/>
      <c r="K24" s="133"/>
      <c r="L24" s="134"/>
      <c r="M24" s="134"/>
      <c r="N24" s="135"/>
      <c r="O24" s="158"/>
    </row>
    <row r="25" spans="1:15" ht="16.05" customHeight="1">
      <c r="A25" s="109"/>
      <c r="B25" s="148">
        <v>18</v>
      </c>
      <c r="C25" s="133"/>
      <c r="D25" s="133"/>
      <c r="E25" s="133"/>
      <c r="F25" s="133"/>
      <c r="G25" s="133"/>
      <c r="H25" s="133"/>
      <c r="I25" s="133"/>
      <c r="J25" s="133"/>
      <c r="K25" s="133"/>
      <c r="L25" s="134"/>
      <c r="M25" s="134"/>
      <c r="N25" s="135"/>
      <c r="O25" s="158"/>
    </row>
    <row r="26" spans="1:15" ht="16.05" customHeight="1">
      <c r="A26" s="109"/>
      <c r="B26" s="148">
        <v>19</v>
      </c>
      <c r="C26" s="133"/>
      <c r="D26" s="133"/>
      <c r="E26" s="133"/>
      <c r="F26" s="133"/>
      <c r="G26" s="133"/>
      <c r="H26" s="133"/>
      <c r="I26" s="133"/>
      <c r="J26" s="133"/>
      <c r="K26" s="133"/>
      <c r="L26" s="134"/>
      <c r="M26" s="134"/>
      <c r="N26" s="135"/>
      <c r="O26" s="158"/>
    </row>
    <row r="27" spans="1:15" ht="16.05" customHeight="1">
      <c r="A27" s="109"/>
      <c r="B27" s="149">
        <v>20</v>
      </c>
      <c r="C27" s="136"/>
      <c r="D27" s="136"/>
      <c r="E27" s="136"/>
      <c r="F27" s="136"/>
      <c r="G27" s="136"/>
      <c r="H27" s="136"/>
      <c r="I27" s="136"/>
      <c r="J27" s="136"/>
      <c r="K27" s="136"/>
      <c r="L27" s="137"/>
      <c r="M27" s="137"/>
      <c r="N27" s="138"/>
      <c r="O27" s="159"/>
    </row>
    <row r="28" spans="1:15" ht="16.05" customHeight="1">
      <c r="A28" s="109"/>
      <c r="B28" s="147">
        <v>21</v>
      </c>
      <c r="C28" s="130"/>
      <c r="D28" s="130"/>
      <c r="E28" s="130"/>
      <c r="F28" s="130"/>
      <c r="G28" s="130"/>
      <c r="H28" s="130"/>
      <c r="I28" s="130"/>
      <c r="J28" s="130"/>
      <c r="K28" s="130"/>
      <c r="L28" s="131"/>
      <c r="M28" s="131"/>
      <c r="N28" s="132"/>
      <c r="O28" s="157"/>
    </row>
    <row r="29" spans="1:15" ht="16.05" customHeight="1">
      <c r="A29" s="109"/>
      <c r="B29" s="148">
        <v>22</v>
      </c>
      <c r="C29" s="133"/>
      <c r="D29" s="133"/>
      <c r="E29" s="133"/>
      <c r="F29" s="133"/>
      <c r="G29" s="133"/>
      <c r="H29" s="133"/>
      <c r="I29" s="133"/>
      <c r="J29" s="133"/>
      <c r="K29" s="133"/>
      <c r="L29" s="134"/>
      <c r="M29" s="134"/>
      <c r="N29" s="135"/>
      <c r="O29" s="158"/>
    </row>
    <row r="30" spans="1:15" ht="16.05" customHeight="1">
      <c r="A30" s="109"/>
      <c r="B30" s="148">
        <v>23</v>
      </c>
      <c r="C30" s="133"/>
      <c r="D30" s="133"/>
      <c r="E30" s="133"/>
      <c r="F30" s="133"/>
      <c r="G30" s="133"/>
      <c r="H30" s="133"/>
      <c r="I30" s="133"/>
      <c r="J30" s="133"/>
      <c r="K30" s="133"/>
      <c r="L30" s="134"/>
      <c r="M30" s="134"/>
      <c r="N30" s="135"/>
      <c r="O30" s="158"/>
    </row>
    <row r="31" spans="1:15" ht="16.05" customHeight="1">
      <c r="A31" s="109"/>
      <c r="B31" s="148">
        <v>24</v>
      </c>
      <c r="C31" s="133"/>
      <c r="D31" s="133"/>
      <c r="E31" s="133"/>
      <c r="F31" s="133"/>
      <c r="G31" s="133"/>
      <c r="H31" s="133"/>
      <c r="I31" s="133"/>
      <c r="J31" s="133"/>
      <c r="K31" s="133"/>
      <c r="L31" s="134"/>
      <c r="M31" s="134"/>
      <c r="N31" s="135"/>
      <c r="O31" s="158"/>
    </row>
    <row r="32" spans="1:15" ht="16.05" customHeight="1">
      <c r="A32" s="109"/>
      <c r="B32" s="149">
        <v>25</v>
      </c>
      <c r="C32" s="136"/>
      <c r="D32" s="136"/>
      <c r="E32" s="136"/>
      <c r="F32" s="136"/>
      <c r="G32" s="136"/>
      <c r="H32" s="136"/>
      <c r="I32" s="136"/>
      <c r="J32" s="136"/>
      <c r="K32" s="136"/>
      <c r="L32" s="137"/>
      <c r="M32" s="137"/>
      <c r="N32" s="138"/>
      <c r="O32" s="159"/>
    </row>
    <row r="33" spans="1:15" ht="16.05" customHeight="1">
      <c r="A33" s="109"/>
      <c r="B33" s="147">
        <v>26</v>
      </c>
      <c r="C33" s="130"/>
      <c r="D33" s="130"/>
      <c r="E33" s="130"/>
      <c r="F33" s="130"/>
      <c r="G33" s="130"/>
      <c r="H33" s="130"/>
      <c r="I33" s="130"/>
      <c r="J33" s="130"/>
      <c r="K33" s="130"/>
      <c r="L33" s="131"/>
      <c r="M33" s="131"/>
      <c r="N33" s="132"/>
      <c r="O33" s="157"/>
    </row>
    <row r="34" spans="1:15" ht="16.05" customHeight="1">
      <c r="A34" s="109"/>
      <c r="B34" s="148">
        <v>27</v>
      </c>
      <c r="C34" s="133"/>
      <c r="D34" s="133"/>
      <c r="E34" s="133"/>
      <c r="F34" s="133"/>
      <c r="G34" s="133"/>
      <c r="H34" s="133"/>
      <c r="I34" s="133"/>
      <c r="J34" s="133"/>
      <c r="K34" s="133"/>
      <c r="L34" s="134"/>
      <c r="M34" s="134"/>
      <c r="N34" s="135"/>
      <c r="O34" s="158"/>
    </row>
    <row r="35" spans="1:15" ht="16.05" customHeight="1">
      <c r="A35" s="109"/>
      <c r="B35" s="148">
        <v>28</v>
      </c>
      <c r="C35" s="133"/>
      <c r="D35" s="133"/>
      <c r="E35" s="133"/>
      <c r="F35" s="133"/>
      <c r="G35" s="133"/>
      <c r="H35" s="133"/>
      <c r="I35" s="133"/>
      <c r="J35" s="133"/>
      <c r="K35" s="133"/>
      <c r="L35" s="134"/>
      <c r="M35" s="134"/>
      <c r="N35" s="135"/>
      <c r="O35" s="158"/>
    </row>
    <row r="36" spans="1:15" ht="16.05" customHeight="1">
      <c r="A36" s="109"/>
      <c r="B36" s="148">
        <v>29</v>
      </c>
      <c r="C36" s="133"/>
      <c r="D36" s="133"/>
      <c r="E36" s="133"/>
      <c r="F36" s="133"/>
      <c r="G36" s="133"/>
      <c r="H36" s="133"/>
      <c r="I36" s="133"/>
      <c r="J36" s="133"/>
      <c r="K36" s="133"/>
      <c r="L36" s="134"/>
      <c r="M36" s="134"/>
      <c r="N36" s="135"/>
      <c r="O36" s="158"/>
    </row>
    <row r="37" spans="1:15" ht="16.05" customHeight="1">
      <c r="A37" s="109"/>
      <c r="B37" s="149">
        <v>30</v>
      </c>
      <c r="C37" s="136"/>
      <c r="D37" s="136"/>
      <c r="E37" s="136"/>
      <c r="F37" s="136"/>
      <c r="G37" s="136"/>
      <c r="H37" s="136"/>
      <c r="I37" s="136"/>
      <c r="J37" s="136"/>
      <c r="K37" s="136"/>
      <c r="L37" s="137"/>
      <c r="M37" s="137"/>
      <c r="N37" s="138"/>
      <c r="O37" s="159"/>
    </row>
    <row r="38" spans="1:15" ht="16.05" customHeight="1">
      <c r="A38" s="109"/>
      <c r="B38" s="147">
        <v>31</v>
      </c>
      <c r="C38" s="130"/>
      <c r="D38" s="130"/>
      <c r="E38" s="130"/>
      <c r="F38" s="130"/>
      <c r="G38" s="130"/>
      <c r="H38" s="130"/>
      <c r="I38" s="130"/>
      <c r="J38" s="130"/>
      <c r="K38" s="130"/>
      <c r="L38" s="131"/>
      <c r="M38" s="131"/>
      <c r="N38" s="132"/>
      <c r="O38" s="157"/>
    </row>
    <row r="39" spans="1:15" ht="16.05" customHeight="1">
      <c r="A39" s="109"/>
      <c r="B39" s="148">
        <v>32</v>
      </c>
      <c r="C39" s="133"/>
      <c r="D39" s="133"/>
      <c r="E39" s="133"/>
      <c r="F39" s="133"/>
      <c r="G39" s="133"/>
      <c r="H39" s="133"/>
      <c r="I39" s="133"/>
      <c r="J39" s="133"/>
      <c r="K39" s="133"/>
      <c r="L39" s="134"/>
      <c r="M39" s="134"/>
      <c r="N39" s="135"/>
      <c r="O39" s="158"/>
    </row>
    <row r="40" spans="1:15" ht="16.05" customHeight="1">
      <c r="A40" s="109"/>
      <c r="B40" s="148">
        <v>33</v>
      </c>
      <c r="C40" s="133"/>
      <c r="D40" s="133"/>
      <c r="E40" s="133"/>
      <c r="F40" s="133"/>
      <c r="G40" s="133"/>
      <c r="H40" s="133"/>
      <c r="I40" s="133"/>
      <c r="J40" s="133"/>
      <c r="K40" s="133"/>
      <c r="L40" s="134"/>
      <c r="M40" s="134"/>
      <c r="N40" s="135"/>
      <c r="O40" s="158"/>
    </row>
    <row r="41" spans="1:15" ht="16.05" customHeight="1">
      <c r="A41" s="109"/>
      <c r="B41" s="148">
        <v>34</v>
      </c>
      <c r="C41" s="133"/>
      <c r="D41" s="133"/>
      <c r="E41" s="133"/>
      <c r="F41" s="133"/>
      <c r="G41" s="133"/>
      <c r="H41" s="133"/>
      <c r="I41" s="133"/>
      <c r="J41" s="133"/>
      <c r="K41" s="133"/>
      <c r="L41" s="134"/>
      <c r="M41" s="134"/>
      <c r="N41" s="135"/>
      <c r="O41" s="158"/>
    </row>
    <row r="42" spans="1:15" ht="16.05" customHeight="1">
      <c r="A42" s="109"/>
      <c r="B42" s="149">
        <v>35</v>
      </c>
      <c r="C42" s="136"/>
      <c r="D42" s="136"/>
      <c r="E42" s="136"/>
      <c r="F42" s="136"/>
      <c r="G42" s="136"/>
      <c r="H42" s="136"/>
      <c r="I42" s="136"/>
      <c r="J42" s="136"/>
      <c r="K42" s="136"/>
      <c r="L42" s="137"/>
      <c r="M42" s="137"/>
      <c r="N42" s="138"/>
      <c r="O42" s="159"/>
    </row>
    <row r="43" spans="1:15" ht="16.05" customHeight="1">
      <c r="A43" s="109"/>
      <c r="B43" s="147">
        <v>36</v>
      </c>
      <c r="C43" s="130"/>
      <c r="D43" s="130"/>
      <c r="E43" s="130"/>
      <c r="F43" s="130"/>
      <c r="G43" s="130"/>
      <c r="H43" s="130"/>
      <c r="I43" s="130"/>
      <c r="J43" s="130"/>
      <c r="K43" s="130"/>
      <c r="L43" s="131"/>
      <c r="M43" s="131"/>
      <c r="N43" s="132"/>
      <c r="O43" s="157"/>
    </row>
    <row r="44" spans="1:15" ht="16.05" customHeight="1">
      <c r="A44" s="109"/>
      <c r="B44" s="148">
        <v>37</v>
      </c>
      <c r="C44" s="133"/>
      <c r="D44" s="133"/>
      <c r="E44" s="133"/>
      <c r="F44" s="133"/>
      <c r="G44" s="133"/>
      <c r="H44" s="133"/>
      <c r="I44" s="133"/>
      <c r="J44" s="133"/>
      <c r="K44" s="133"/>
      <c r="L44" s="134"/>
      <c r="M44" s="134"/>
      <c r="N44" s="135"/>
      <c r="O44" s="158"/>
    </row>
    <row r="45" spans="1:15" ht="16.05" customHeight="1">
      <c r="A45" s="109"/>
      <c r="B45" s="148">
        <v>38</v>
      </c>
      <c r="C45" s="133"/>
      <c r="D45" s="133"/>
      <c r="E45" s="133"/>
      <c r="F45" s="133"/>
      <c r="G45" s="133"/>
      <c r="H45" s="133"/>
      <c r="I45" s="133"/>
      <c r="J45" s="133"/>
      <c r="K45" s="133"/>
      <c r="L45" s="134"/>
      <c r="M45" s="134"/>
      <c r="N45" s="135"/>
      <c r="O45" s="158"/>
    </row>
    <row r="46" spans="1:15" ht="16.05" customHeight="1">
      <c r="A46" s="109"/>
      <c r="B46" s="148">
        <v>39</v>
      </c>
      <c r="C46" s="133"/>
      <c r="D46" s="133"/>
      <c r="E46" s="133"/>
      <c r="F46" s="133"/>
      <c r="G46" s="133"/>
      <c r="H46" s="133"/>
      <c r="I46" s="133"/>
      <c r="J46" s="133"/>
      <c r="K46" s="133"/>
      <c r="L46" s="134"/>
      <c r="M46" s="134"/>
      <c r="N46" s="135"/>
      <c r="O46" s="158"/>
    </row>
    <row r="47" spans="1:15" ht="16.05" customHeight="1">
      <c r="A47" s="109"/>
      <c r="B47" s="149">
        <v>40</v>
      </c>
      <c r="C47" s="136"/>
      <c r="D47" s="136"/>
      <c r="E47" s="136"/>
      <c r="F47" s="136"/>
      <c r="G47" s="136"/>
      <c r="H47" s="136"/>
      <c r="I47" s="136"/>
      <c r="J47" s="136"/>
      <c r="K47" s="136"/>
      <c r="L47" s="137"/>
      <c r="M47" s="137"/>
      <c r="N47" s="138"/>
      <c r="O47" s="160"/>
    </row>
    <row r="48" spans="1:15" ht="16.05" customHeight="1">
      <c r="A48" s="109"/>
      <c r="B48" s="147">
        <v>41</v>
      </c>
      <c r="C48" s="130"/>
      <c r="D48" s="130"/>
      <c r="E48" s="130"/>
      <c r="F48" s="130"/>
      <c r="G48" s="130"/>
      <c r="H48" s="130"/>
      <c r="I48" s="130"/>
      <c r="J48" s="130"/>
      <c r="K48" s="130"/>
      <c r="L48" s="131"/>
      <c r="M48" s="131"/>
      <c r="N48" s="132"/>
      <c r="O48" s="157"/>
    </row>
    <row r="49" spans="1:23" ht="16.05" customHeight="1">
      <c r="A49" s="109"/>
      <c r="B49" s="148">
        <v>42</v>
      </c>
      <c r="C49" s="133"/>
      <c r="D49" s="133"/>
      <c r="E49" s="133"/>
      <c r="F49" s="133"/>
      <c r="G49" s="133"/>
      <c r="H49" s="133"/>
      <c r="I49" s="133"/>
      <c r="J49" s="133"/>
      <c r="K49" s="133"/>
      <c r="L49" s="134"/>
      <c r="M49" s="134"/>
      <c r="N49" s="135"/>
      <c r="O49" s="158"/>
    </row>
    <row r="50" spans="1:23" ht="15.6" customHeight="1">
      <c r="A50" s="109"/>
      <c r="B50" s="148">
        <v>43</v>
      </c>
      <c r="C50" s="133"/>
      <c r="D50" s="133"/>
      <c r="E50" s="133"/>
      <c r="F50" s="133"/>
      <c r="G50" s="133"/>
      <c r="H50" s="133"/>
      <c r="I50" s="133"/>
      <c r="J50" s="133"/>
      <c r="K50" s="133"/>
      <c r="L50" s="134"/>
      <c r="M50" s="134"/>
      <c r="N50" s="135"/>
      <c r="O50" s="158"/>
    </row>
    <row r="51" spans="1:23" ht="16.05" customHeight="1">
      <c r="A51" s="109"/>
      <c r="B51" s="148">
        <v>44</v>
      </c>
      <c r="C51" s="133"/>
      <c r="D51" s="133"/>
      <c r="E51" s="133"/>
      <c r="F51" s="133"/>
      <c r="G51" s="133"/>
      <c r="H51" s="133"/>
      <c r="I51" s="133"/>
      <c r="J51" s="133"/>
      <c r="K51" s="133"/>
      <c r="L51" s="134"/>
      <c r="M51" s="134"/>
      <c r="N51" s="135"/>
      <c r="O51" s="158"/>
    </row>
    <row r="52" spans="1:23" ht="16.05" customHeight="1">
      <c r="A52" s="109"/>
      <c r="B52" s="149">
        <v>45</v>
      </c>
      <c r="C52" s="136"/>
      <c r="D52" s="136"/>
      <c r="E52" s="136"/>
      <c r="F52" s="136"/>
      <c r="G52" s="136"/>
      <c r="H52" s="136"/>
      <c r="I52" s="136"/>
      <c r="J52" s="136"/>
      <c r="K52" s="136"/>
      <c r="L52" s="137"/>
      <c r="M52" s="137"/>
      <c r="N52" s="138"/>
      <c r="O52" s="160"/>
    </row>
    <row r="53" spans="1:23" ht="16.05" customHeight="1">
      <c r="A53" s="109"/>
      <c r="B53" s="147">
        <v>46</v>
      </c>
      <c r="C53" s="130"/>
      <c r="D53" s="130"/>
      <c r="E53" s="130"/>
      <c r="F53" s="130"/>
      <c r="G53" s="130"/>
      <c r="H53" s="130"/>
      <c r="I53" s="130"/>
      <c r="J53" s="130"/>
      <c r="K53" s="130"/>
      <c r="L53" s="131"/>
      <c r="M53" s="131"/>
      <c r="N53" s="132"/>
      <c r="O53" s="157"/>
    </row>
    <row r="54" spans="1:23" ht="16.05" customHeight="1">
      <c r="A54" s="109"/>
      <c r="B54" s="148">
        <v>47</v>
      </c>
      <c r="C54" s="133"/>
      <c r="D54" s="133"/>
      <c r="E54" s="133"/>
      <c r="F54" s="133"/>
      <c r="G54" s="133"/>
      <c r="H54" s="133"/>
      <c r="I54" s="133"/>
      <c r="J54" s="133"/>
      <c r="K54" s="133"/>
      <c r="L54" s="134"/>
      <c r="M54" s="134"/>
      <c r="N54" s="135"/>
      <c r="O54" s="158"/>
    </row>
    <row r="55" spans="1:23" ht="15.6" customHeight="1">
      <c r="A55" s="109"/>
      <c r="B55" s="148">
        <v>48</v>
      </c>
      <c r="C55" s="133"/>
      <c r="D55" s="133"/>
      <c r="E55" s="133"/>
      <c r="F55" s="133"/>
      <c r="G55" s="133"/>
      <c r="H55" s="133"/>
      <c r="I55" s="133"/>
      <c r="J55" s="133"/>
      <c r="K55" s="133"/>
      <c r="L55" s="134"/>
      <c r="M55" s="134"/>
      <c r="N55" s="135"/>
      <c r="O55" s="158"/>
    </row>
    <row r="56" spans="1:23" ht="16.05" customHeight="1">
      <c r="A56" s="109"/>
      <c r="B56" s="148">
        <v>49</v>
      </c>
      <c r="C56" s="133"/>
      <c r="D56" s="133"/>
      <c r="E56" s="133"/>
      <c r="F56" s="133"/>
      <c r="G56" s="133"/>
      <c r="H56" s="133"/>
      <c r="I56" s="133"/>
      <c r="J56" s="133"/>
      <c r="K56" s="133"/>
      <c r="L56" s="134"/>
      <c r="M56" s="134"/>
      <c r="N56" s="135"/>
      <c r="O56" s="158"/>
    </row>
    <row r="57" spans="1:23" ht="16.05" customHeight="1">
      <c r="A57" s="109"/>
      <c r="B57" s="149">
        <v>50</v>
      </c>
      <c r="C57" s="136"/>
      <c r="D57" s="136"/>
      <c r="E57" s="136"/>
      <c r="F57" s="136"/>
      <c r="G57" s="136"/>
      <c r="H57" s="136"/>
      <c r="I57" s="136"/>
      <c r="J57" s="136"/>
      <c r="K57" s="136"/>
      <c r="L57" s="137"/>
      <c r="M57" s="137"/>
      <c r="N57" s="138"/>
      <c r="O57" s="160"/>
    </row>
    <row r="58" spans="1:23" ht="43.2" customHeight="1">
      <c r="A58" s="109"/>
      <c r="B58" s="109"/>
      <c r="C58" s="109"/>
      <c r="D58" s="109"/>
      <c r="E58" s="109"/>
      <c r="F58" s="109"/>
      <c r="G58" s="109"/>
      <c r="H58" s="109"/>
      <c r="I58" s="109"/>
      <c r="J58" s="109"/>
      <c r="K58" s="109"/>
      <c r="L58" s="109"/>
      <c r="M58" s="109"/>
      <c r="N58" s="109"/>
      <c r="O58" s="152" t="s">
        <v>389</v>
      </c>
    </row>
    <row r="59" spans="1:23" ht="18" customHeight="1">
      <c r="A59" s="109"/>
      <c r="B59" s="419" t="s">
        <v>344</v>
      </c>
      <c r="C59" s="419" t="s">
        <v>345</v>
      </c>
      <c r="D59" s="419" t="s">
        <v>346</v>
      </c>
      <c r="E59" s="419" t="s">
        <v>347</v>
      </c>
      <c r="F59" s="419" t="s">
        <v>348</v>
      </c>
      <c r="G59" s="425" t="s">
        <v>349</v>
      </c>
      <c r="H59" s="426"/>
      <c r="I59" s="426"/>
      <c r="J59" s="426"/>
      <c r="K59" s="426"/>
      <c r="L59" s="426"/>
      <c r="M59" s="426"/>
      <c r="N59" s="426"/>
      <c r="O59" s="427"/>
    </row>
    <row r="60" spans="1:23" ht="30" customHeight="1">
      <c r="A60" s="109"/>
      <c r="B60" s="420"/>
      <c r="C60" s="420"/>
      <c r="D60" s="420"/>
      <c r="E60" s="420"/>
      <c r="F60" s="420"/>
      <c r="G60" s="425" t="s">
        <v>350</v>
      </c>
      <c r="H60" s="426"/>
      <c r="I60" s="426"/>
      <c r="J60" s="427"/>
      <c r="K60" s="425" t="s">
        <v>351</v>
      </c>
      <c r="L60" s="426"/>
      <c r="M60" s="426"/>
      <c r="N60" s="426"/>
      <c r="O60" s="427"/>
    </row>
    <row r="61" spans="1:23" ht="58.8" customHeight="1">
      <c r="A61" s="109"/>
      <c r="B61" s="420"/>
      <c r="C61" s="420"/>
      <c r="D61" s="420"/>
      <c r="E61" s="420"/>
      <c r="F61" s="420"/>
      <c r="G61" s="419" t="s">
        <v>379</v>
      </c>
      <c r="H61" s="153" t="s">
        <v>377</v>
      </c>
      <c r="I61" s="154" t="s">
        <v>378</v>
      </c>
      <c r="J61" s="421" t="s">
        <v>352</v>
      </c>
      <c r="K61" s="419" t="s">
        <v>379</v>
      </c>
      <c r="L61" s="153" t="s">
        <v>353</v>
      </c>
      <c r="M61" s="153" t="s">
        <v>354</v>
      </c>
      <c r="N61" s="153" t="s">
        <v>355</v>
      </c>
      <c r="O61" s="421" t="s">
        <v>306</v>
      </c>
    </row>
    <row r="62" spans="1:23" ht="18" customHeight="1">
      <c r="A62" s="109"/>
      <c r="B62" s="423"/>
      <c r="C62" s="423"/>
      <c r="D62" s="423"/>
      <c r="E62" s="155" t="s">
        <v>356</v>
      </c>
      <c r="F62" s="155" t="s">
        <v>357</v>
      </c>
      <c r="G62" s="423"/>
      <c r="H62" s="156" t="s">
        <v>358</v>
      </c>
      <c r="I62" s="155" t="s">
        <v>359</v>
      </c>
      <c r="J62" s="422"/>
      <c r="K62" s="423"/>
      <c r="L62" s="155" t="s">
        <v>362</v>
      </c>
      <c r="M62" s="155" t="s">
        <v>362</v>
      </c>
      <c r="N62" s="155" t="s">
        <v>304</v>
      </c>
      <c r="O62" s="422"/>
      <c r="T62" s="120" t="s">
        <v>108</v>
      </c>
      <c r="U62" s="150" t="s">
        <v>408</v>
      </c>
      <c r="V62" s="150" t="s">
        <v>409</v>
      </c>
      <c r="W62" s="150" t="s">
        <v>410</v>
      </c>
    </row>
    <row r="63" spans="1:23" ht="16.05" customHeight="1">
      <c r="A63" s="109"/>
      <c r="B63" s="147">
        <v>51</v>
      </c>
      <c r="C63" s="130"/>
      <c r="D63" s="130"/>
      <c r="E63" s="130"/>
      <c r="F63" s="130"/>
      <c r="G63" s="143"/>
      <c r="H63" s="130"/>
      <c r="I63" s="130"/>
      <c r="J63" s="130"/>
      <c r="K63" s="143"/>
      <c r="L63" s="131"/>
      <c r="M63" s="131"/>
      <c r="N63" s="132"/>
      <c r="O63" s="157"/>
      <c r="U63" s="139">
        <f>SUM(L63:L113)</f>
        <v>0</v>
      </c>
      <c r="V63" s="139">
        <f>SUM(M63:M112)</f>
        <v>0</v>
      </c>
      <c r="W63" s="139">
        <f>SUM(N63:N112)</f>
        <v>0</v>
      </c>
    </row>
    <row r="64" spans="1:23" ht="16.05" customHeight="1">
      <c r="A64" s="109"/>
      <c r="B64" s="148">
        <v>52</v>
      </c>
      <c r="C64" s="133"/>
      <c r="D64" s="133"/>
      <c r="E64" s="133"/>
      <c r="F64" s="133"/>
      <c r="G64" s="133"/>
      <c r="H64" s="133"/>
      <c r="I64" s="133"/>
      <c r="J64" s="133"/>
      <c r="K64" s="133"/>
      <c r="L64" s="134"/>
      <c r="M64" s="134"/>
      <c r="N64" s="135"/>
      <c r="O64" s="158"/>
    </row>
    <row r="65" spans="1:15" ht="16.05" customHeight="1">
      <c r="A65" s="109"/>
      <c r="B65" s="148">
        <v>53</v>
      </c>
      <c r="C65" s="133"/>
      <c r="D65" s="133"/>
      <c r="E65" s="133"/>
      <c r="F65" s="133"/>
      <c r="G65" s="133"/>
      <c r="H65" s="133"/>
      <c r="I65" s="133"/>
      <c r="J65" s="133"/>
      <c r="K65" s="133"/>
      <c r="L65" s="134"/>
      <c r="M65" s="134"/>
      <c r="N65" s="135"/>
      <c r="O65" s="158"/>
    </row>
    <row r="66" spans="1:15" ht="16.05" customHeight="1">
      <c r="A66" s="109"/>
      <c r="B66" s="148">
        <v>54</v>
      </c>
      <c r="C66" s="133"/>
      <c r="D66" s="133"/>
      <c r="E66" s="133"/>
      <c r="F66" s="133"/>
      <c r="G66" s="133"/>
      <c r="H66" s="133"/>
      <c r="I66" s="133"/>
      <c r="J66" s="133"/>
      <c r="K66" s="133"/>
      <c r="L66" s="134"/>
      <c r="M66" s="134"/>
      <c r="N66" s="135"/>
      <c r="O66" s="158"/>
    </row>
    <row r="67" spans="1:15" ht="16.05" customHeight="1">
      <c r="A67" s="109"/>
      <c r="B67" s="149">
        <v>55</v>
      </c>
      <c r="C67" s="136"/>
      <c r="D67" s="136"/>
      <c r="E67" s="136"/>
      <c r="F67" s="136"/>
      <c r="G67" s="136"/>
      <c r="H67" s="136"/>
      <c r="I67" s="136"/>
      <c r="J67" s="136"/>
      <c r="K67" s="136"/>
      <c r="L67" s="137"/>
      <c r="M67" s="137"/>
      <c r="N67" s="138"/>
      <c r="O67" s="159"/>
    </row>
    <row r="68" spans="1:15" ht="16.05" customHeight="1">
      <c r="A68" s="109"/>
      <c r="B68" s="147">
        <v>56</v>
      </c>
      <c r="C68" s="130"/>
      <c r="D68" s="130"/>
      <c r="E68" s="130"/>
      <c r="F68" s="130"/>
      <c r="G68" s="130"/>
      <c r="H68" s="130"/>
      <c r="I68" s="130"/>
      <c r="J68" s="130"/>
      <c r="K68" s="130"/>
      <c r="L68" s="131"/>
      <c r="M68" s="131"/>
      <c r="N68" s="132"/>
      <c r="O68" s="157"/>
    </row>
    <row r="69" spans="1:15" ht="16.05" customHeight="1">
      <c r="A69" s="109"/>
      <c r="B69" s="148">
        <v>57</v>
      </c>
      <c r="C69" s="133"/>
      <c r="D69" s="133"/>
      <c r="E69" s="133"/>
      <c r="F69" s="133"/>
      <c r="G69" s="133"/>
      <c r="H69" s="133"/>
      <c r="I69" s="133"/>
      <c r="J69" s="133"/>
      <c r="K69" s="133"/>
      <c r="L69" s="134"/>
      <c r="M69" s="134"/>
      <c r="N69" s="135"/>
      <c r="O69" s="158"/>
    </row>
    <row r="70" spans="1:15" ht="16.05" customHeight="1">
      <c r="A70" s="109"/>
      <c r="B70" s="148">
        <v>58</v>
      </c>
      <c r="C70" s="133"/>
      <c r="D70" s="133"/>
      <c r="E70" s="133"/>
      <c r="F70" s="133"/>
      <c r="G70" s="133"/>
      <c r="H70" s="133"/>
      <c r="I70" s="133"/>
      <c r="J70" s="133"/>
      <c r="K70" s="133"/>
      <c r="L70" s="134"/>
      <c r="M70" s="134"/>
      <c r="N70" s="135"/>
      <c r="O70" s="158"/>
    </row>
    <row r="71" spans="1:15" ht="16.05" customHeight="1">
      <c r="A71" s="109"/>
      <c r="B71" s="148">
        <v>59</v>
      </c>
      <c r="C71" s="133"/>
      <c r="D71" s="133"/>
      <c r="E71" s="133"/>
      <c r="F71" s="133"/>
      <c r="G71" s="133"/>
      <c r="H71" s="133"/>
      <c r="I71" s="133"/>
      <c r="J71" s="133"/>
      <c r="K71" s="133"/>
      <c r="L71" s="134"/>
      <c r="M71" s="134"/>
      <c r="N71" s="135"/>
      <c r="O71" s="158"/>
    </row>
    <row r="72" spans="1:15" ht="16.05" customHeight="1">
      <c r="A72" s="109"/>
      <c r="B72" s="149">
        <v>60</v>
      </c>
      <c r="C72" s="136"/>
      <c r="D72" s="136"/>
      <c r="E72" s="136"/>
      <c r="F72" s="136"/>
      <c r="G72" s="136"/>
      <c r="H72" s="136"/>
      <c r="I72" s="136"/>
      <c r="J72" s="136"/>
      <c r="K72" s="136"/>
      <c r="L72" s="137"/>
      <c r="M72" s="137"/>
      <c r="N72" s="138"/>
      <c r="O72" s="159"/>
    </row>
    <row r="73" spans="1:15" ht="16.05" customHeight="1">
      <c r="A73" s="109"/>
      <c r="B73" s="147">
        <v>61</v>
      </c>
      <c r="C73" s="130"/>
      <c r="D73" s="130"/>
      <c r="E73" s="130"/>
      <c r="F73" s="130"/>
      <c r="G73" s="130"/>
      <c r="H73" s="130"/>
      <c r="I73" s="130"/>
      <c r="J73" s="130"/>
      <c r="K73" s="130"/>
      <c r="L73" s="131"/>
      <c r="M73" s="131"/>
      <c r="N73" s="132"/>
      <c r="O73" s="157"/>
    </row>
    <row r="74" spans="1:15" ht="16.05" customHeight="1">
      <c r="A74" s="109"/>
      <c r="B74" s="148">
        <v>62</v>
      </c>
      <c r="C74" s="133"/>
      <c r="D74" s="133"/>
      <c r="E74" s="133"/>
      <c r="F74" s="133"/>
      <c r="G74" s="133"/>
      <c r="H74" s="133"/>
      <c r="I74" s="133"/>
      <c r="J74" s="133"/>
      <c r="K74" s="133"/>
      <c r="L74" s="134"/>
      <c r="M74" s="134"/>
      <c r="N74" s="135"/>
      <c r="O74" s="158"/>
    </row>
    <row r="75" spans="1:15" ht="16.05" customHeight="1">
      <c r="A75" s="109"/>
      <c r="B75" s="148">
        <v>63</v>
      </c>
      <c r="C75" s="133"/>
      <c r="D75" s="133"/>
      <c r="E75" s="133"/>
      <c r="F75" s="133"/>
      <c r="G75" s="133"/>
      <c r="H75" s="133"/>
      <c r="I75" s="133"/>
      <c r="J75" s="133"/>
      <c r="K75" s="133"/>
      <c r="L75" s="134"/>
      <c r="M75" s="134"/>
      <c r="N75" s="135"/>
      <c r="O75" s="158"/>
    </row>
    <row r="76" spans="1:15" ht="16.05" customHeight="1">
      <c r="A76" s="109"/>
      <c r="B76" s="148">
        <v>64</v>
      </c>
      <c r="C76" s="133"/>
      <c r="D76" s="133"/>
      <c r="E76" s="133"/>
      <c r="F76" s="133"/>
      <c r="G76" s="133"/>
      <c r="H76" s="133"/>
      <c r="I76" s="133"/>
      <c r="J76" s="133"/>
      <c r="K76" s="133"/>
      <c r="L76" s="134"/>
      <c r="M76" s="134"/>
      <c r="N76" s="135"/>
      <c r="O76" s="158"/>
    </row>
    <row r="77" spans="1:15" ht="16.05" customHeight="1">
      <c r="A77" s="109"/>
      <c r="B77" s="149">
        <v>65</v>
      </c>
      <c r="C77" s="136"/>
      <c r="D77" s="136"/>
      <c r="E77" s="136"/>
      <c r="F77" s="136"/>
      <c r="G77" s="136"/>
      <c r="H77" s="136"/>
      <c r="I77" s="136"/>
      <c r="J77" s="136"/>
      <c r="K77" s="136"/>
      <c r="L77" s="137"/>
      <c r="M77" s="137"/>
      <c r="N77" s="138"/>
      <c r="O77" s="159"/>
    </row>
    <row r="78" spans="1:15" ht="16.05" customHeight="1">
      <c r="A78" s="109"/>
      <c r="B78" s="147">
        <v>66</v>
      </c>
      <c r="C78" s="130"/>
      <c r="D78" s="130"/>
      <c r="E78" s="130"/>
      <c r="F78" s="130"/>
      <c r="G78" s="130"/>
      <c r="H78" s="130"/>
      <c r="I78" s="130"/>
      <c r="J78" s="130"/>
      <c r="K78" s="130"/>
      <c r="L78" s="131"/>
      <c r="M78" s="131"/>
      <c r="N78" s="132"/>
      <c r="O78" s="157"/>
    </row>
    <row r="79" spans="1:15" ht="16.05" customHeight="1">
      <c r="A79" s="109"/>
      <c r="B79" s="148">
        <v>67</v>
      </c>
      <c r="C79" s="133"/>
      <c r="D79" s="133"/>
      <c r="E79" s="133"/>
      <c r="F79" s="133"/>
      <c r="G79" s="133"/>
      <c r="H79" s="133"/>
      <c r="I79" s="133"/>
      <c r="J79" s="133"/>
      <c r="K79" s="133"/>
      <c r="L79" s="134"/>
      <c r="M79" s="134"/>
      <c r="N79" s="135"/>
      <c r="O79" s="158"/>
    </row>
    <row r="80" spans="1:15" ht="16.05" customHeight="1">
      <c r="A80" s="109"/>
      <c r="B80" s="148">
        <v>68</v>
      </c>
      <c r="C80" s="133"/>
      <c r="D80" s="133"/>
      <c r="E80" s="133"/>
      <c r="F80" s="133"/>
      <c r="G80" s="133"/>
      <c r="H80" s="133"/>
      <c r="I80" s="133"/>
      <c r="J80" s="133"/>
      <c r="K80" s="133"/>
      <c r="L80" s="134"/>
      <c r="M80" s="134"/>
      <c r="N80" s="135"/>
      <c r="O80" s="158"/>
    </row>
    <row r="81" spans="1:15" ht="16.05" customHeight="1">
      <c r="A81" s="109"/>
      <c r="B81" s="148">
        <v>69</v>
      </c>
      <c r="C81" s="133"/>
      <c r="D81" s="133"/>
      <c r="E81" s="133"/>
      <c r="F81" s="133"/>
      <c r="G81" s="133"/>
      <c r="H81" s="133"/>
      <c r="I81" s="133"/>
      <c r="J81" s="133"/>
      <c r="K81" s="133"/>
      <c r="L81" s="134"/>
      <c r="M81" s="134"/>
      <c r="N81" s="135"/>
      <c r="O81" s="158"/>
    </row>
    <row r="82" spans="1:15" ht="16.05" customHeight="1">
      <c r="A82" s="109"/>
      <c r="B82" s="149">
        <v>70</v>
      </c>
      <c r="C82" s="136"/>
      <c r="D82" s="136"/>
      <c r="E82" s="136"/>
      <c r="F82" s="136"/>
      <c r="G82" s="136"/>
      <c r="H82" s="136"/>
      <c r="I82" s="136"/>
      <c r="J82" s="136"/>
      <c r="K82" s="136"/>
      <c r="L82" s="137"/>
      <c r="M82" s="137"/>
      <c r="N82" s="138"/>
      <c r="O82" s="159"/>
    </row>
    <row r="83" spans="1:15" ht="16.05" customHeight="1">
      <c r="A83" s="109"/>
      <c r="B83" s="147">
        <v>71</v>
      </c>
      <c r="C83" s="130"/>
      <c r="D83" s="130"/>
      <c r="E83" s="130"/>
      <c r="F83" s="130"/>
      <c r="G83" s="130"/>
      <c r="H83" s="130"/>
      <c r="I83" s="130"/>
      <c r="J83" s="130"/>
      <c r="K83" s="130"/>
      <c r="L83" s="131"/>
      <c r="M83" s="131"/>
      <c r="N83" s="132"/>
      <c r="O83" s="157"/>
    </row>
    <row r="84" spans="1:15" ht="16.05" customHeight="1">
      <c r="A84" s="109"/>
      <c r="B84" s="148">
        <v>72</v>
      </c>
      <c r="C84" s="133"/>
      <c r="D84" s="133"/>
      <c r="E84" s="133"/>
      <c r="F84" s="133"/>
      <c r="G84" s="133"/>
      <c r="H84" s="133"/>
      <c r="I84" s="133"/>
      <c r="J84" s="133"/>
      <c r="K84" s="133"/>
      <c r="L84" s="134"/>
      <c r="M84" s="134"/>
      <c r="N84" s="135"/>
      <c r="O84" s="158"/>
    </row>
    <row r="85" spans="1:15" ht="16.05" customHeight="1">
      <c r="A85" s="109"/>
      <c r="B85" s="148">
        <v>73</v>
      </c>
      <c r="C85" s="133"/>
      <c r="D85" s="133"/>
      <c r="E85" s="133"/>
      <c r="F85" s="133"/>
      <c r="G85" s="133"/>
      <c r="H85" s="133"/>
      <c r="I85" s="133"/>
      <c r="J85" s="133"/>
      <c r="K85" s="133"/>
      <c r="L85" s="134"/>
      <c r="M85" s="134"/>
      <c r="N85" s="135"/>
      <c r="O85" s="158"/>
    </row>
    <row r="86" spans="1:15" ht="16.05" customHeight="1">
      <c r="A86" s="109"/>
      <c r="B86" s="148">
        <v>74</v>
      </c>
      <c r="C86" s="133"/>
      <c r="D86" s="133"/>
      <c r="E86" s="133"/>
      <c r="F86" s="133"/>
      <c r="G86" s="133"/>
      <c r="H86" s="133"/>
      <c r="I86" s="133"/>
      <c r="J86" s="133"/>
      <c r="K86" s="133"/>
      <c r="L86" s="134"/>
      <c r="M86" s="134"/>
      <c r="N86" s="135"/>
      <c r="O86" s="158"/>
    </row>
    <row r="87" spans="1:15" ht="16.05" customHeight="1">
      <c r="A87" s="109"/>
      <c r="B87" s="149">
        <v>75</v>
      </c>
      <c r="C87" s="136"/>
      <c r="D87" s="136"/>
      <c r="E87" s="136"/>
      <c r="F87" s="136"/>
      <c r="G87" s="136"/>
      <c r="H87" s="136"/>
      <c r="I87" s="136"/>
      <c r="J87" s="136"/>
      <c r="K87" s="136"/>
      <c r="L87" s="137"/>
      <c r="M87" s="137"/>
      <c r="N87" s="138"/>
      <c r="O87" s="159"/>
    </row>
    <row r="88" spans="1:15" ht="16.05" customHeight="1">
      <c r="A88" s="109"/>
      <c r="B88" s="147">
        <v>76</v>
      </c>
      <c r="C88" s="130"/>
      <c r="D88" s="130"/>
      <c r="E88" s="130"/>
      <c r="F88" s="130"/>
      <c r="G88" s="130"/>
      <c r="H88" s="130"/>
      <c r="I88" s="130"/>
      <c r="J88" s="130"/>
      <c r="K88" s="130"/>
      <c r="L88" s="131"/>
      <c r="M88" s="131"/>
      <c r="N88" s="132"/>
      <c r="O88" s="157"/>
    </row>
    <row r="89" spans="1:15" ht="16.05" customHeight="1">
      <c r="A89" s="109"/>
      <c r="B89" s="148">
        <v>77</v>
      </c>
      <c r="C89" s="133"/>
      <c r="D89" s="133"/>
      <c r="E89" s="133"/>
      <c r="F89" s="133"/>
      <c r="G89" s="133"/>
      <c r="H89" s="133"/>
      <c r="I89" s="133"/>
      <c r="J89" s="133"/>
      <c r="K89" s="133"/>
      <c r="L89" s="134"/>
      <c r="M89" s="134"/>
      <c r="N89" s="135"/>
      <c r="O89" s="158"/>
    </row>
    <row r="90" spans="1:15" ht="16.05" customHeight="1">
      <c r="A90" s="109"/>
      <c r="B90" s="148">
        <v>78</v>
      </c>
      <c r="C90" s="133"/>
      <c r="D90" s="133"/>
      <c r="E90" s="133"/>
      <c r="F90" s="133"/>
      <c r="G90" s="133"/>
      <c r="H90" s="133"/>
      <c r="I90" s="133"/>
      <c r="J90" s="133"/>
      <c r="K90" s="133"/>
      <c r="L90" s="134"/>
      <c r="M90" s="134"/>
      <c r="N90" s="135"/>
      <c r="O90" s="158"/>
    </row>
    <row r="91" spans="1:15" ht="16.05" customHeight="1">
      <c r="A91" s="109"/>
      <c r="B91" s="148">
        <v>79</v>
      </c>
      <c r="C91" s="133"/>
      <c r="D91" s="133"/>
      <c r="E91" s="133"/>
      <c r="F91" s="133"/>
      <c r="G91" s="133"/>
      <c r="H91" s="133"/>
      <c r="I91" s="133"/>
      <c r="J91" s="133"/>
      <c r="K91" s="133"/>
      <c r="L91" s="134"/>
      <c r="M91" s="134"/>
      <c r="N91" s="135"/>
      <c r="O91" s="158"/>
    </row>
    <row r="92" spans="1:15" ht="16.05" customHeight="1">
      <c r="A92" s="109"/>
      <c r="B92" s="149">
        <v>80</v>
      </c>
      <c r="C92" s="136"/>
      <c r="D92" s="136"/>
      <c r="E92" s="136"/>
      <c r="F92" s="136"/>
      <c r="G92" s="136"/>
      <c r="H92" s="136"/>
      <c r="I92" s="136"/>
      <c r="J92" s="136"/>
      <c r="K92" s="136"/>
      <c r="L92" s="137"/>
      <c r="M92" s="137"/>
      <c r="N92" s="138"/>
      <c r="O92" s="159"/>
    </row>
    <row r="93" spans="1:15" ht="16.05" customHeight="1">
      <c r="A93" s="109"/>
      <c r="B93" s="147">
        <v>81</v>
      </c>
      <c r="C93" s="130"/>
      <c r="D93" s="130"/>
      <c r="E93" s="130"/>
      <c r="F93" s="130"/>
      <c r="G93" s="130"/>
      <c r="H93" s="130"/>
      <c r="I93" s="130"/>
      <c r="J93" s="130"/>
      <c r="K93" s="130"/>
      <c r="L93" s="131"/>
      <c r="M93" s="131"/>
      <c r="N93" s="132"/>
      <c r="O93" s="157"/>
    </row>
    <row r="94" spans="1:15" ht="16.05" customHeight="1">
      <c r="A94" s="109"/>
      <c r="B94" s="148">
        <v>82</v>
      </c>
      <c r="C94" s="133"/>
      <c r="D94" s="133"/>
      <c r="E94" s="133"/>
      <c r="F94" s="133"/>
      <c r="G94" s="133"/>
      <c r="H94" s="133"/>
      <c r="I94" s="133"/>
      <c r="J94" s="133"/>
      <c r="K94" s="133"/>
      <c r="L94" s="134"/>
      <c r="M94" s="134"/>
      <c r="N94" s="135"/>
      <c r="O94" s="158"/>
    </row>
    <row r="95" spans="1:15" ht="16.05" customHeight="1">
      <c r="A95" s="109"/>
      <c r="B95" s="148">
        <v>83</v>
      </c>
      <c r="C95" s="133"/>
      <c r="D95" s="133"/>
      <c r="E95" s="133"/>
      <c r="F95" s="133"/>
      <c r="G95" s="133"/>
      <c r="H95" s="133"/>
      <c r="I95" s="133"/>
      <c r="J95" s="133"/>
      <c r="K95" s="133"/>
      <c r="L95" s="134"/>
      <c r="M95" s="134"/>
      <c r="N95" s="135"/>
      <c r="O95" s="158"/>
    </row>
    <row r="96" spans="1:15" ht="16.05" customHeight="1">
      <c r="A96" s="109"/>
      <c r="B96" s="148">
        <v>84</v>
      </c>
      <c r="C96" s="133"/>
      <c r="D96" s="133"/>
      <c r="E96" s="133"/>
      <c r="F96" s="133"/>
      <c r="G96" s="133"/>
      <c r="H96" s="133"/>
      <c r="I96" s="133"/>
      <c r="J96" s="133"/>
      <c r="K96" s="133"/>
      <c r="L96" s="134"/>
      <c r="M96" s="134"/>
      <c r="N96" s="135"/>
      <c r="O96" s="158"/>
    </row>
    <row r="97" spans="1:15" ht="16.05" customHeight="1">
      <c r="A97" s="109"/>
      <c r="B97" s="149">
        <v>85</v>
      </c>
      <c r="C97" s="136"/>
      <c r="D97" s="136"/>
      <c r="E97" s="136"/>
      <c r="F97" s="136"/>
      <c r="G97" s="136"/>
      <c r="H97" s="136"/>
      <c r="I97" s="136"/>
      <c r="J97" s="136"/>
      <c r="K97" s="136"/>
      <c r="L97" s="137"/>
      <c r="M97" s="137"/>
      <c r="N97" s="138"/>
      <c r="O97" s="159"/>
    </row>
    <row r="98" spans="1:15" ht="16.05" customHeight="1">
      <c r="A98" s="109"/>
      <c r="B98" s="147">
        <v>86</v>
      </c>
      <c r="C98" s="130"/>
      <c r="D98" s="130"/>
      <c r="E98" s="130"/>
      <c r="F98" s="130"/>
      <c r="G98" s="130"/>
      <c r="H98" s="130"/>
      <c r="I98" s="130"/>
      <c r="J98" s="130"/>
      <c r="K98" s="130"/>
      <c r="L98" s="131"/>
      <c r="M98" s="131"/>
      <c r="N98" s="132"/>
      <c r="O98" s="157"/>
    </row>
    <row r="99" spans="1:15" ht="16.05" customHeight="1">
      <c r="A99" s="109"/>
      <c r="B99" s="148">
        <v>87</v>
      </c>
      <c r="C99" s="133"/>
      <c r="D99" s="133"/>
      <c r="E99" s="133"/>
      <c r="F99" s="133"/>
      <c r="G99" s="133"/>
      <c r="H99" s="133"/>
      <c r="I99" s="133"/>
      <c r="J99" s="133"/>
      <c r="K99" s="133"/>
      <c r="L99" s="134"/>
      <c r="M99" s="134"/>
      <c r="N99" s="135"/>
      <c r="O99" s="158"/>
    </row>
    <row r="100" spans="1:15" ht="16.05" customHeight="1">
      <c r="A100" s="109"/>
      <c r="B100" s="148">
        <v>88</v>
      </c>
      <c r="C100" s="133"/>
      <c r="D100" s="133"/>
      <c r="E100" s="133"/>
      <c r="F100" s="133"/>
      <c r="G100" s="133"/>
      <c r="H100" s="133"/>
      <c r="I100" s="133"/>
      <c r="J100" s="133"/>
      <c r="K100" s="133"/>
      <c r="L100" s="134"/>
      <c r="M100" s="134"/>
      <c r="N100" s="135"/>
      <c r="O100" s="158"/>
    </row>
    <row r="101" spans="1:15" ht="16.05" customHeight="1">
      <c r="A101" s="109"/>
      <c r="B101" s="148">
        <v>89</v>
      </c>
      <c r="C101" s="133"/>
      <c r="D101" s="133"/>
      <c r="E101" s="133"/>
      <c r="F101" s="133"/>
      <c r="G101" s="133"/>
      <c r="H101" s="133"/>
      <c r="I101" s="133"/>
      <c r="J101" s="133"/>
      <c r="K101" s="133"/>
      <c r="L101" s="134"/>
      <c r="M101" s="134"/>
      <c r="N101" s="135"/>
      <c r="O101" s="158"/>
    </row>
    <row r="102" spans="1:15" ht="16.05" customHeight="1">
      <c r="A102" s="109"/>
      <c r="B102" s="149">
        <v>90</v>
      </c>
      <c r="C102" s="136"/>
      <c r="D102" s="136"/>
      <c r="E102" s="136"/>
      <c r="F102" s="136"/>
      <c r="G102" s="136"/>
      <c r="H102" s="136"/>
      <c r="I102" s="136"/>
      <c r="J102" s="136"/>
      <c r="K102" s="136"/>
      <c r="L102" s="137"/>
      <c r="M102" s="137"/>
      <c r="N102" s="138"/>
      <c r="O102" s="160"/>
    </row>
    <row r="103" spans="1:15" ht="16.05" customHeight="1">
      <c r="A103" s="109"/>
      <c r="B103" s="147">
        <v>91</v>
      </c>
      <c r="C103" s="130"/>
      <c r="D103" s="130"/>
      <c r="E103" s="130"/>
      <c r="F103" s="130"/>
      <c r="G103" s="130"/>
      <c r="H103" s="130"/>
      <c r="I103" s="130"/>
      <c r="J103" s="130"/>
      <c r="K103" s="130"/>
      <c r="L103" s="131"/>
      <c r="M103" s="131"/>
      <c r="N103" s="132"/>
      <c r="O103" s="157"/>
    </row>
    <row r="104" spans="1:15" ht="16.05" customHeight="1">
      <c r="A104" s="109"/>
      <c r="B104" s="148">
        <v>92</v>
      </c>
      <c r="C104" s="133"/>
      <c r="D104" s="133"/>
      <c r="E104" s="133"/>
      <c r="F104" s="133"/>
      <c r="G104" s="133"/>
      <c r="H104" s="133"/>
      <c r="I104" s="133"/>
      <c r="J104" s="133"/>
      <c r="K104" s="133"/>
      <c r="L104" s="134"/>
      <c r="M104" s="134"/>
      <c r="N104" s="135"/>
      <c r="O104" s="158"/>
    </row>
    <row r="105" spans="1:15" ht="15.6" customHeight="1">
      <c r="A105" s="109"/>
      <c r="B105" s="148">
        <v>93</v>
      </c>
      <c r="C105" s="133"/>
      <c r="D105" s="133"/>
      <c r="E105" s="133"/>
      <c r="F105" s="133"/>
      <c r="G105" s="133"/>
      <c r="H105" s="133"/>
      <c r="I105" s="133"/>
      <c r="J105" s="133"/>
      <c r="K105" s="133"/>
      <c r="L105" s="134"/>
      <c r="M105" s="134"/>
      <c r="N105" s="135"/>
      <c r="O105" s="158"/>
    </row>
    <row r="106" spans="1:15" ht="16.05" customHeight="1">
      <c r="A106" s="109"/>
      <c r="B106" s="148">
        <v>94</v>
      </c>
      <c r="C106" s="133"/>
      <c r="D106" s="133"/>
      <c r="E106" s="133"/>
      <c r="F106" s="133"/>
      <c r="G106" s="133"/>
      <c r="H106" s="133"/>
      <c r="I106" s="133"/>
      <c r="J106" s="133"/>
      <c r="K106" s="133"/>
      <c r="L106" s="134"/>
      <c r="M106" s="134"/>
      <c r="N106" s="135"/>
      <c r="O106" s="158"/>
    </row>
    <row r="107" spans="1:15" ht="16.05" customHeight="1">
      <c r="A107" s="109"/>
      <c r="B107" s="149">
        <v>95</v>
      </c>
      <c r="C107" s="136"/>
      <c r="D107" s="136"/>
      <c r="E107" s="136"/>
      <c r="F107" s="136"/>
      <c r="G107" s="136"/>
      <c r="H107" s="136"/>
      <c r="I107" s="136"/>
      <c r="J107" s="136"/>
      <c r="K107" s="136"/>
      <c r="L107" s="137"/>
      <c r="M107" s="137"/>
      <c r="N107" s="138"/>
      <c r="O107" s="160"/>
    </row>
    <row r="108" spans="1:15" ht="16.05" customHeight="1">
      <c r="A108" s="109"/>
      <c r="B108" s="147">
        <v>96</v>
      </c>
      <c r="C108" s="130"/>
      <c r="D108" s="130"/>
      <c r="E108" s="130"/>
      <c r="F108" s="130"/>
      <c r="G108" s="130"/>
      <c r="H108" s="130"/>
      <c r="I108" s="130"/>
      <c r="J108" s="130"/>
      <c r="K108" s="130"/>
      <c r="L108" s="131"/>
      <c r="M108" s="131"/>
      <c r="N108" s="132"/>
      <c r="O108" s="157"/>
    </row>
    <row r="109" spans="1:15" ht="16.05" customHeight="1">
      <c r="A109" s="109"/>
      <c r="B109" s="148">
        <v>97</v>
      </c>
      <c r="C109" s="133"/>
      <c r="D109" s="133"/>
      <c r="E109" s="133"/>
      <c r="F109" s="133"/>
      <c r="G109" s="133"/>
      <c r="H109" s="133"/>
      <c r="I109" s="133"/>
      <c r="J109" s="133"/>
      <c r="K109" s="133"/>
      <c r="L109" s="134"/>
      <c r="M109" s="134"/>
      <c r="N109" s="135"/>
      <c r="O109" s="158"/>
    </row>
    <row r="110" spans="1:15" ht="15.6" customHeight="1">
      <c r="A110" s="109"/>
      <c r="B110" s="148">
        <v>98</v>
      </c>
      <c r="C110" s="133"/>
      <c r="D110" s="133"/>
      <c r="E110" s="133"/>
      <c r="F110" s="133"/>
      <c r="G110" s="133"/>
      <c r="H110" s="133"/>
      <c r="I110" s="133"/>
      <c r="J110" s="133"/>
      <c r="K110" s="133"/>
      <c r="L110" s="134"/>
      <c r="M110" s="134"/>
      <c r="N110" s="135"/>
      <c r="O110" s="158"/>
    </row>
    <row r="111" spans="1:15" ht="16.05" customHeight="1">
      <c r="A111" s="109"/>
      <c r="B111" s="148">
        <v>99</v>
      </c>
      <c r="C111" s="133"/>
      <c r="D111" s="133"/>
      <c r="E111" s="133"/>
      <c r="F111" s="133"/>
      <c r="G111" s="133"/>
      <c r="H111" s="133"/>
      <c r="I111" s="133"/>
      <c r="J111" s="133"/>
      <c r="K111" s="133"/>
      <c r="L111" s="134"/>
      <c r="M111" s="134"/>
      <c r="N111" s="135"/>
      <c r="O111" s="158"/>
    </row>
    <row r="112" spans="1:15" ht="16.05" customHeight="1">
      <c r="A112" s="109"/>
      <c r="B112" s="149">
        <v>100</v>
      </c>
      <c r="C112" s="136"/>
      <c r="D112" s="136"/>
      <c r="E112" s="136"/>
      <c r="F112" s="136"/>
      <c r="G112" s="136"/>
      <c r="H112" s="136"/>
      <c r="I112" s="136"/>
      <c r="J112" s="136"/>
      <c r="K112" s="136"/>
      <c r="L112" s="137"/>
      <c r="M112" s="137"/>
      <c r="N112" s="138"/>
      <c r="O112" s="160"/>
    </row>
    <row r="113" spans="1:23" ht="15" customHeight="1">
      <c r="A113" s="109"/>
      <c r="B113" s="109"/>
      <c r="C113" s="109"/>
      <c r="D113" s="109"/>
      <c r="E113" s="109"/>
      <c r="F113" s="109"/>
      <c r="G113" s="109"/>
      <c r="H113" s="109"/>
      <c r="I113" s="109"/>
      <c r="J113" s="109"/>
      <c r="K113" s="109"/>
      <c r="L113" s="109"/>
      <c r="M113" s="109"/>
      <c r="N113" s="109"/>
      <c r="O113" s="109"/>
    </row>
    <row r="114" spans="1:23" ht="36" customHeight="1">
      <c r="A114" s="109"/>
      <c r="B114" s="161"/>
      <c r="C114" s="109"/>
      <c r="D114" s="109"/>
      <c r="E114" s="109"/>
      <c r="F114" s="109"/>
      <c r="G114" s="109"/>
      <c r="H114" s="109"/>
      <c r="I114" s="109"/>
      <c r="J114" s="109"/>
      <c r="K114" s="109"/>
      <c r="L114" s="109"/>
      <c r="M114" s="109"/>
      <c r="N114" s="109"/>
      <c r="O114" s="152" t="s">
        <v>390</v>
      </c>
    </row>
    <row r="115" spans="1:23" ht="18" customHeight="1">
      <c r="A115" s="109"/>
      <c r="B115" s="419" t="s">
        <v>344</v>
      </c>
      <c r="C115" s="419" t="s">
        <v>345</v>
      </c>
      <c r="D115" s="419" t="s">
        <v>346</v>
      </c>
      <c r="E115" s="419" t="s">
        <v>347</v>
      </c>
      <c r="F115" s="419" t="s">
        <v>348</v>
      </c>
      <c r="G115" s="425" t="s">
        <v>349</v>
      </c>
      <c r="H115" s="426"/>
      <c r="I115" s="426"/>
      <c r="J115" s="426"/>
      <c r="K115" s="426"/>
      <c r="L115" s="426"/>
      <c r="M115" s="426"/>
      <c r="N115" s="426"/>
      <c r="O115" s="427"/>
    </row>
    <row r="116" spans="1:23" ht="30" customHeight="1">
      <c r="A116" s="109"/>
      <c r="B116" s="420"/>
      <c r="C116" s="420"/>
      <c r="D116" s="420"/>
      <c r="E116" s="420"/>
      <c r="F116" s="420"/>
      <c r="G116" s="425" t="s">
        <v>350</v>
      </c>
      <c r="H116" s="426"/>
      <c r="I116" s="426"/>
      <c r="J116" s="427"/>
      <c r="K116" s="425" t="s">
        <v>351</v>
      </c>
      <c r="L116" s="426"/>
      <c r="M116" s="426"/>
      <c r="N116" s="426"/>
      <c r="O116" s="427"/>
    </row>
    <row r="117" spans="1:23" ht="58.8" customHeight="1">
      <c r="A117" s="109"/>
      <c r="B117" s="420"/>
      <c r="C117" s="420"/>
      <c r="D117" s="420"/>
      <c r="E117" s="420"/>
      <c r="F117" s="420"/>
      <c r="G117" s="419" t="s">
        <v>379</v>
      </c>
      <c r="H117" s="153" t="s">
        <v>377</v>
      </c>
      <c r="I117" s="154" t="s">
        <v>378</v>
      </c>
      <c r="J117" s="421" t="s">
        <v>352</v>
      </c>
      <c r="K117" s="419" t="s">
        <v>379</v>
      </c>
      <c r="L117" s="153" t="s">
        <v>353</v>
      </c>
      <c r="M117" s="153" t="s">
        <v>354</v>
      </c>
      <c r="N117" s="153" t="s">
        <v>355</v>
      </c>
      <c r="O117" s="421" t="s">
        <v>306</v>
      </c>
    </row>
    <row r="118" spans="1:23" ht="18" customHeight="1">
      <c r="A118" s="109"/>
      <c r="B118" s="423"/>
      <c r="C118" s="423"/>
      <c r="D118" s="423"/>
      <c r="E118" s="155" t="s">
        <v>356</v>
      </c>
      <c r="F118" s="155" t="s">
        <v>357</v>
      </c>
      <c r="G118" s="423"/>
      <c r="H118" s="156" t="s">
        <v>358</v>
      </c>
      <c r="I118" s="155" t="s">
        <v>359</v>
      </c>
      <c r="J118" s="422"/>
      <c r="K118" s="423"/>
      <c r="L118" s="155" t="s">
        <v>362</v>
      </c>
      <c r="M118" s="155" t="s">
        <v>362</v>
      </c>
      <c r="N118" s="155" t="s">
        <v>304</v>
      </c>
      <c r="O118" s="422"/>
      <c r="T118" s="120" t="s">
        <v>109</v>
      </c>
      <c r="U118" s="150" t="s">
        <v>408</v>
      </c>
      <c r="V118" s="150" t="s">
        <v>409</v>
      </c>
      <c r="W118" s="150" t="s">
        <v>410</v>
      </c>
    </row>
    <row r="119" spans="1:23" ht="16.05" customHeight="1">
      <c r="A119" s="109"/>
      <c r="B119" s="147">
        <v>101</v>
      </c>
      <c r="C119" s="130"/>
      <c r="D119" s="130"/>
      <c r="E119" s="130"/>
      <c r="F119" s="130"/>
      <c r="G119" s="143"/>
      <c r="H119" s="130"/>
      <c r="I119" s="130"/>
      <c r="J119" s="130"/>
      <c r="K119" s="143"/>
      <c r="L119" s="131"/>
      <c r="M119" s="131"/>
      <c r="N119" s="132"/>
      <c r="O119" s="157"/>
      <c r="U119" s="139">
        <f>SUM(L119:L169)</f>
        <v>0</v>
      </c>
      <c r="V119" s="139">
        <f>SUM(M119:M168)</f>
        <v>0</v>
      </c>
      <c r="W119" s="139">
        <f>SUM(N119:N168)</f>
        <v>0</v>
      </c>
    </row>
    <row r="120" spans="1:23" ht="16.05" customHeight="1">
      <c r="A120" s="109"/>
      <c r="B120" s="148">
        <v>102</v>
      </c>
      <c r="C120" s="133"/>
      <c r="D120" s="133"/>
      <c r="E120" s="133"/>
      <c r="F120" s="133"/>
      <c r="G120" s="133"/>
      <c r="H120" s="133"/>
      <c r="I120" s="133"/>
      <c r="J120" s="133"/>
      <c r="K120" s="133"/>
      <c r="L120" s="134"/>
      <c r="M120" s="134"/>
      <c r="N120" s="135"/>
      <c r="O120" s="158"/>
    </row>
    <row r="121" spans="1:23" ht="16.05" customHeight="1">
      <c r="A121" s="109"/>
      <c r="B121" s="148">
        <v>103</v>
      </c>
      <c r="C121" s="133"/>
      <c r="D121" s="133"/>
      <c r="E121" s="133"/>
      <c r="F121" s="133"/>
      <c r="G121" s="133"/>
      <c r="H121" s="133"/>
      <c r="I121" s="133"/>
      <c r="J121" s="133"/>
      <c r="K121" s="133"/>
      <c r="L121" s="134"/>
      <c r="M121" s="134"/>
      <c r="N121" s="135"/>
      <c r="O121" s="158"/>
    </row>
    <row r="122" spans="1:23" ht="16.05" customHeight="1">
      <c r="A122" s="109"/>
      <c r="B122" s="148">
        <v>104</v>
      </c>
      <c r="C122" s="133"/>
      <c r="D122" s="133"/>
      <c r="E122" s="133"/>
      <c r="F122" s="133"/>
      <c r="G122" s="133"/>
      <c r="H122" s="133"/>
      <c r="I122" s="133"/>
      <c r="J122" s="133"/>
      <c r="K122" s="133"/>
      <c r="L122" s="134"/>
      <c r="M122" s="134"/>
      <c r="N122" s="135"/>
      <c r="O122" s="158"/>
    </row>
    <row r="123" spans="1:23" ht="16.05" customHeight="1">
      <c r="A123" s="109"/>
      <c r="B123" s="149">
        <v>105</v>
      </c>
      <c r="C123" s="136"/>
      <c r="D123" s="136"/>
      <c r="E123" s="136"/>
      <c r="F123" s="136"/>
      <c r="G123" s="136"/>
      <c r="H123" s="136"/>
      <c r="I123" s="136"/>
      <c r="J123" s="136"/>
      <c r="K123" s="136"/>
      <c r="L123" s="137"/>
      <c r="M123" s="137"/>
      <c r="N123" s="138"/>
      <c r="O123" s="159"/>
    </row>
    <row r="124" spans="1:23" ht="16.05" customHeight="1">
      <c r="A124" s="109"/>
      <c r="B124" s="147">
        <v>106</v>
      </c>
      <c r="C124" s="130"/>
      <c r="D124" s="130"/>
      <c r="E124" s="130"/>
      <c r="F124" s="130"/>
      <c r="G124" s="130"/>
      <c r="H124" s="130"/>
      <c r="I124" s="130"/>
      <c r="J124" s="130"/>
      <c r="K124" s="130"/>
      <c r="L124" s="131"/>
      <c r="M124" s="131"/>
      <c r="N124" s="132"/>
      <c r="O124" s="157"/>
    </row>
    <row r="125" spans="1:23" ht="16.05" customHeight="1">
      <c r="A125" s="109"/>
      <c r="B125" s="148">
        <v>107</v>
      </c>
      <c r="C125" s="133"/>
      <c r="D125" s="133"/>
      <c r="E125" s="133"/>
      <c r="F125" s="133"/>
      <c r="G125" s="133"/>
      <c r="H125" s="133"/>
      <c r="I125" s="133"/>
      <c r="J125" s="133"/>
      <c r="K125" s="133"/>
      <c r="L125" s="134"/>
      <c r="M125" s="134"/>
      <c r="N125" s="135"/>
      <c r="O125" s="158"/>
    </row>
    <row r="126" spans="1:23" ht="16.05" customHeight="1">
      <c r="A126" s="109"/>
      <c r="B126" s="148">
        <v>108</v>
      </c>
      <c r="C126" s="133"/>
      <c r="D126" s="133"/>
      <c r="E126" s="133"/>
      <c r="F126" s="133"/>
      <c r="G126" s="133"/>
      <c r="H126" s="133"/>
      <c r="I126" s="133"/>
      <c r="J126" s="133"/>
      <c r="K126" s="133"/>
      <c r="L126" s="134"/>
      <c r="M126" s="134"/>
      <c r="N126" s="135"/>
      <c r="O126" s="158"/>
    </row>
    <row r="127" spans="1:23" ht="16.05" customHeight="1">
      <c r="A127" s="109"/>
      <c r="B127" s="148">
        <v>109</v>
      </c>
      <c r="C127" s="133"/>
      <c r="D127" s="133"/>
      <c r="E127" s="133"/>
      <c r="F127" s="133"/>
      <c r="G127" s="133"/>
      <c r="H127" s="133"/>
      <c r="I127" s="133"/>
      <c r="J127" s="133"/>
      <c r="K127" s="133"/>
      <c r="L127" s="134"/>
      <c r="M127" s="134"/>
      <c r="N127" s="135"/>
      <c r="O127" s="158"/>
    </row>
    <row r="128" spans="1:23" ht="16.05" customHeight="1">
      <c r="A128" s="109"/>
      <c r="B128" s="149">
        <v>110</v>
      </c>
      <c r="C128" s="136"/>
      <c r="D128" s="136"/>
      <c r="E128" s="136"/>
      <c r="F128" s="136"/>
      <c r="G128" s="136"/>
      <c r="H128" s="136"/>
      <c r="I128" s="136"/>
      <c r="J128" s="136"/>
      <c r="K128" s="136"/>
      <c r="L128" s="137"/>
      <c r="M128" s="137"/>
      <c r="N128" s="138"/>
      <c r="O128" s="159"/>
    </row>
    <row r="129" spans="1:15" ht="16.05" customHeight="1">
      <c r="A129" s="109"/>
      <c r="B129" s="147">
        <v>111</v>
      </c>
      <c r="C129" s="130"/>
      <c r="D129" s="130"/>
      <c r="E129" s="130"/>
      <c r="F129" s="130"/>
      <c r="G129" s="130"/>
      <c r="H129" s="130"/>
      <c r="I129" s="130"/>
      <c r="J129" s="130"/>
      <c r="K129" s="130"/>
      <c r="L129" s="131"/>
      <c r="M129" s="131"/>
      <c r="N129" s="132"/>
      <c r="O129" s="157"/>
    </row>
    <row r="130" spans="1:15" ht="16.05" customHeight="1">
      <c r="A130" s="109"/>
      <c r="B130" s="148">
        <v>112</v>
      </c>
      <c r="C130" s="133"/>
      <c r="D130" s="133"/>
      <c r="E130" s="133"/>
      <c r="F130" s="133"/>
      <c r="G130" s="133"/>
      <c r="H130" s="133"/>
      <c r="I130" s="133"/>
      <c r="J130" s="133"/>
      <c r="K130" s="133"/>
      <c r="L130" s="134"/>
      <c r="M130" s="134"/>
      <c r="N130" s="135"/>
      <c r="O130" s="158"/>
    </row>
    <row r="131" spans="1:15" ht="16.05" customHeight="1">
      <c r="A131" s="109"/>
      <c r="B131" s="148">
        <v>113</v>
      </c>
      <c r="C131" s="133"/>
      <c r="D131" s="133"/>
      <c r="E131" s="133"/>
      <c r="F131" s="133"/>
      <c r="G131" s="133"/>
      <c r="H131" s="133"/>
      <c r="I131" s="133"/>
      <c r="J131" s="133"/>
      <c r="K131" s="133"/>
      <c r="L131" s="134"/>
      <c r="M131" s="134"/>
      <c r="N131" s="135"/>
      <c r="O131" s="158"/>
    </row>
    <row r="132" spans="1:15" ht="16.05" customHeight="1">
      <c r="A132" s="109"/>
      <c r="B132" s="148">
        <v>114</v>
      </c>
      <c r="C132" s="133"/>
      <c r="D132" s="133"/>
      <c r="E132" s="133"/>
      <c r="F132" s="133"/>
      <c r="G132" s="133"/>
      <c r="H132" s="133"/>
      <c r="I132" s="133"/>
      <c r="J132" s="133"/>
      <c r="K132" s="133"/>
      <c r="L132" s="134"/>
      <c r="M132" s="134"/>
      <c r="N132" s="135"/>
      <c r="O132" s="158"/>
    </row>
    <row r="133" spans="1:15" ht="16.05" customHeight="1">
      <c r="A133" s="109"/>
      <c r="B133" s="149">
        <v>115</v>
      </c>
      <c r="C133" s="136"/>
      <c r="D133" s="136"/>
      <c r="E133" s="136"/>
      <c r="F133" s="136"/>
      <c r="G133" s="136"/>
      <c r="H133" s="136"/>
      <c r="I133" s="136"/>
      <c r="J133" s="136"/>
      <c r="K133" s="136"/>
      <c r="L133" s="137"/>
      <c r="M133" s="137"/>
      <c r="N133" s="138"/>
      <c r="O133" s="159"/>
    </row>
    <row r="134" spans="1:15" ht="16.05" customHeight="1">
      <c r="A134" s="109"/>
      <c r="B134" s="147">
        <v>116</v>
      </c>
      <c r="C134" s="130"/>
      <c r="D134" s="130"/>
      <c r="E134" s="130"/>
      <c r="F134" s="130"/>
      <c r="G134" s="130"/>
      <c r="H134" s="130"/>
      <c r="I134" s="130"/>
      <c r="J134" s="130"/>
      <c r="K134" s="130"/>
      <c r="L134" s="131"/>
      <c r="M134" s="131"/>
      <c r="N134" s="132"/>
      <c r="O134" s="157"/>
    </row>
    <row r="135" spans="1:15" ht="16.05" customHeight="1">
      <c r="A135" s="109"/>
      <c r="B135" s="148">
        <v>117</v>
      </c>
      <c r="C135" s="133"/>
      <c r="D135" s="133"/>
      <c r="E135" s="133"/>
      <c r="F135" s="133"/>
      <c r="G135" s="133"/>
      <c r="H135" s="133"/>
      <c r="I135" s="133"/>
      <c r="J135" s="133"/>
      <c r="K135" s="133"/>
      <c r="L135" s="134"/>
      <c r="M135" s="134"/>
      <c r="N135" s="135"/>
      <c r="O135" s="158"/>
    </row>
    <row r="136" spans="1:15" ht="16.05" customHeight="1">
      <c r="A136" s="109"/>
      <c r="B136" s="148">
        <v>118</v>
      </c>
      <c r="C136" s="133"/>
      <c r="D136" s="133"/>
      <c r="E136" s="133"/>
      <c r="F136" s="133"/>
      <c r="G136" s="133"/>
      <c r="H136" s="133"/>
      <c r="I136" s="133"/>
      <c r="J136" s="133"/>
      <c r="K136" s="133"/>
      <c r="L136" s="134"/>
      <c r="M136" s="134"/>
      <c r="N136" s="135"/>
      <c r="O136" s="158"/>
    </row>
    <row r="137" spans="1:15" ht="16.05" customHeight="1">
      <c r="A137" s="109"/>
      <c r="B137" s="148">
        <v>119</v>
      </c>
      <c r="C137" s="133"/>
      <c r="D137" s="133"/>
      <c r="E137" s="133"/>
      <c r="F137" s="133"/>
      <c r="G137" s="133"/>
      <c r="H137" s="133"/>
      <c r="I137" s="133"/>
      <c r="J137" s="133"/>
      <c r="K137" s="133"/>
      <c r="L137" s="134"/>
      <c r="M137" s="134"/>
      <c r="N137" s="135"/>
      <c r="O137" s="158"/>
    </row>
    <row r="138" spans="1:15" ht="16.05" customHeight="1">
      <c r="A138" s="109"/>
      <c r="B138" s="149">
        <v>120</v>
      </c>
      <c r="C138" s="136"/>
      <c r="D138" s="136"/>
      <c r="E138" s="136"/>
      <c r="F138" s="136"/>
      <c r="G138" s="136"/>
      <c r="H138" s="136"/>
      <c r="I138" s="136"/>
      <c r="J138" s="136"/>
      <c r="K138" s="136"/>
      <c r="L138" s="137"/>
      <c r="M138" s="137"/>
      <c r="N138" s="138"/>
      <c r="O138" s="159"/>
    </row>
    <row r="139" spans="1:15" ht="16.05" customHeight="1">
      <c r="A139" s="109"/>
      <c r="B139" s="147">
        <v>121</v>
      </c>
      <c r="C139" s="130"/>
      <c r="D139" s="130"/>
      <c r="E139" s="130"/>
      <c r="F139" s="130"/>
      <c r="G139" s="130"/>
      <c r="H139" s="130"/>
      <c r="I139" s="130"/>
      <c r="J139" s="130"/>
      <c r="K139" s="130"/>
      <c r="L139" s="131"/>
      <c r="M139" s="131"/>
      <c r="N139" s="132"/>
      <c r="O139" s="157"/>
    </row>
    <row r="140" spans="1:15" ht="16.05" customHeight="1">
      <c r="A140" s="109"/>
      <c r="B140" s="148">
        <v>122</v>
      </c>
      <c r="C140" s="133"/>
      <c r="D140" s="133"/>
      <c r="E140" s="133"/>
      <c r="F140" s="133"/>
      <c r="G140" s="133"/>
      <c r="H140" s="133"/>
      <c r="I140" s="133"/>
      <c r="J140" s="133"/>
      <c r="K140" s="133"/>
      <c r="L140" s="134"/>
      <c r="M140" s="134"/>
      <c r="N140" s="135"/>
      <c r="O140" s="158"/>
    </row>
    <row r="141" spans="1:15" ht="16.05" customHeight="1">
      <c r="A141" s="109"/>
      <c r="B141" s="148">
        <v>123</v>
      </c>
      <c r="C141" s="133"/>
      <c r="D141" s="133"/>
      <c r="E141" s="133"/>
      <c r="F141" s="133"/>
      <c r="G141" s="133"/>
      <c r="H141" s="133"/>
      <c r="I141" s="133"/>
      <c r="J141" s="133"/>
      <c r="K141" s="133"/>
      <c r="L141" s="134"/>
      <c r="M141" s="134"/>
      <c r="N141" s="135"/>
      <c r="O141" s="158"/>
    </row>
    <row r="142" spans="1:15" ht="16.05" customHeight="1">
      <c r="A142" s="109"/>
      <c r="B142" s="148">
        <v>124</v>
      </c>
      <c r="C142" s="133"/>
      <c r="D142" s="133"/>
      <c r="E142" s="133"/>
      <c r="F142" s="133"/>
      <c r="G142" s="133"/>
      <c r="H142" s="133"/>
      <c r="I142" s="133"/>
      <c r="J142" s="133"/>
      <c r="K142" s="133"/>
      <c r="L142" s="134"/>
      <c r="M142" s="134"/>
      <c r="N142" s="135"/>
      <c r="O142" s="158"/>
    </row>
    <row r="143" spans="1:15" ht="16.05" customHeight="1">
      <c r="A143" s="109"/>
      <c r="B143" s="149">
        <v>125</v>
      </c>
      <c r="C143" s="136"/>
      <c r="D143" s="136"/>
      <c r="E143" s="136"/>
      <c r="F143" s="136"/>
      <c r="G143" s="136"/>
      <c r="H143" s="136"/>
      <c r="I143" s="136"/>
      <c r="J143" s="136"/>
      <c r="K143" s="136"/>
      <c r="L143" s="137"/>
      <c r="M143" s="137"/>
      <c r="N143" s="138"/>
      <c r="O143" s="159"/>
    </row>
    <row r="144" spans="1:15" ht="16.05" customHeight="1">
      <c r="A144" s="109"/>
      <c r="B144" s="147">
        <v>126</v>
      </c>
      <c r="C144" s="130"/>
      <c r="D144" s="130"/>
      <c r="E144" s="130"/>
      <c r="F144" s="130"/>
      <c r="G144" s="130"/>
      <c r="H144" s="130"/>
      <c r="I144" s="130"/>
      <c r="J144" s="130"/>
      <c r="K144" s="130"/>
      <c r="L144" s="131"/>
      <c r="M144" s="131"/>
      <c r="N144" s="132"/>
      <c r="O144" s="157"/>
    </row>
    <row r="145" spans="1:15" ht="16.05" customHeight="1">
      <c r="A145" s="109"/>
      <c r="B145" s="148">
        <v>127</v>
      </c>
      <c r="C145" s="133"/>
      <c r="D145" s="133"/>
      <c r="E145" s="133"/>
      <c r="F145" s="133"/>
      <c r="G145" s="133"/>
      <c r="H145" s="133"/>
      <c r="I145" s="133"/>
      <c r="J145" s="133"/>
      <c r="K145" s="133"/>
      <c r="L145" s="134"/>
      <c r="M145" s="134"/>
      <c r="N145" s="135"/>
      <c r="O145" s="158"/>
    </row>
    <row r="146" spans="1:15" ht="16.05" customHeight="1">
      <c r="A146" s="109"/>
      <c r="B146" s="148">
        <v>128</v>
      </c>
      <c r="C146" s="133"/>
      <c r="D146" s="133"/>
      <c r="E146" s="133"/>
      <c r="F146" s="133"/>
      <c r="G146" s="133"/>
      <c r="H146" s="133"/>
      <c r="I146" s="133"/>
      <c r="J146" s="133"/>
      <c r="K146" s="133"/>
      <c r="L146" s="134"/>
      <c r="M146" s="134"/>
      <c r="N146" s="135"/>
      <c r="O146" s="158"/>
    </row>
    <row r="147" spans="1:15" ht="16.05" customHeight="1">
      <c r="A147" s="109"/>
      <c r="B147" s="148">
        <v>129</v>
      </c>
      <c r="C147" s="133"/>
      <c r="D147" s="133"/>
      <c r="E147" s="133"/>
      <c r="F147" s="133"/>
      <c r="G147" s="133"/>
      <c r="H147" s="133"/>
      <c r="I147" s="133"/>
      <c r="J147" s="133"/>
      <c r="K147" s="133"/>
      <c r="L147" s="134"/>
      <c r="M147" s="134"/>
      <c r="N147" s="135"/>
      <c r="O147" s="158"/>
    </row>
    <row r="148" spans="1:15" ht="16.05" customHeight="1">
      <c r="A148" s="109"/>
      <c r="B148" s="149">
        <v>130</v>
      </c>
      <c r="C148" s="136"/>
      <c r="D148" s="136"/>
      <c r="E148" s="136"/>
      <c r="F148" s="136"/>
      <c r="G148" s="136"/>
      <c r="H148" s="136"/>
      <c r="I148" s="136"/>
      <c r="J148" s="136"/>
      <c r="K148" s="136"/>
      <c r="L148" s="137"/>
      <c r="M148" s="137"/>
      <c r="N148" s="138"/>
      <c r="O148" s="159"/>
    </row>
    <row r="149" spans="1:15" ht="16.05" customHeight="1">
      <c r="A149" s="109"/>
      <c r="B149" s="147">
        <v>131</v>
      </c>
      <c r="C149" s="130"/>
      <c r="D149" s="130"/>
      <c r="E149" s="130"/>
      <c r="F149" s="130"/>
      <c r="G149" s="130"/>
      <c r="H149" s="130"/>
      <c r="I149" s="130"/>
      <c r="J149" s="130"/>
      <c r="K149" s="130"/>
      <c r="L149" s="131"/>
      <c r="M149" s="131"/>
      <c r="N149" s="132"/>
      <c r="O149" s="157"/>
    </row>
    <row r="150" spans="1:15" ht="16.05" customHeight="1">
      <c r="A150" s="109"/>
      <c r="B150" s="148">
        <v>132</v>
      </c>
      <c r="C150" s="133"/>
      <c r="D150" s="133"/>
      <c r="E150" s="133"/>
      <c r="F150" s="133"/>
      <c r="G150" s="133"/>
      <c r="H150" s="133"/>
      <c r="I150" s="133"/>
      <c r="J150" s="133"/>
      <c r="K150" s="133"/>
      <c r="L150" s="134"/>
      <c r="M150" s="134"/>
      <c r="N150" s="135"/>
      <c r="O150" s="158"/>
    </row>
    <row r="151" spans="1:15" ht="16.05" customHeight="1">
      <c r="A151" s="109"/>
      <c r="B151" s="148">
        <v>133</v>
      </c>
      <c r="C151" s="133"/>
      <c r="D151" s="133"/>
      <c r="E151" s="133"/>
      <c r="F151" s="133"/>
      <c r="G151" s="133"/>
      <c r="H151" s="133"/>
      <c r="I151" s="133"/>
      <c r="J151" s="133"/>
      <c r="K151" s="133"/>
      <c r="L151" s="134"/>
      <c r="M151" s="134"/>
      <c r="N151" s="135"/>
      <c r="O151" s="158"/>
    </row>
    <row r="152" spans="1:15" ht="16.05" customHeight="1">
      <c r="A152" s="109"/>
      <c r="B152" s="148">
        <v>134</v>
      </c>
      <c r="C152" s="133"/>
      <c r="D152" s="133"/>
      <c r="E152" s="133"/>
      <c r="F152" s="133"/>
      <c r="G152" s="133"/>
      <c r="H152" s="133"/>
      <c r="I152" s="133"/>
      <c r="J152" s="133"/>
      <c r="K152" s="133"/>
      <c r="L152" s="134"/>
      <c r="M152" s="134"/>
      <c r="N152" s="135"/>
      <c r="O152" s="158"/>
    </row>
    <row r="153" spans="1:15" ht="16.05" customHeight="1">
      <c r="A153" s="109"/>
      <c r="B153" s="149">
        <v>135</v>
      </c>
      <c r="C153" s="136"/>
      <c r="D153" s="136"/>
      <c r="E153" s="136"/>
      <c r="F153" s="136"/>
      <c r="G153" s="136"/>
      <c r="H153" s="136"/>
      <c r="I153" s="136"/>
      <c r="J153" s="136"/>
      <c r="K153" s="136"/>
      <c r="L153" s="137"/>
      <c r="M153" s="137"/>
      <c r="N153" s="138"/>
      <c r="O153" s="159"/>
    </row>
    <row r="154" spans="1:15" ht="16.05" customHeight="1">
      <c r="A154" s="109"/>
      <c r="B154" s="147">
        <v>136</v>
      </c>
      <c r="C154" s="130"/>
      <c r="D154" s="130"/>
      <c r="E154" s="130"/>
      <c r="F154" s="130"/>
      <c r="G154" s="130"/>
      <c r="H154" s="130"/>
      <c r="I154" s="130"/>
      <c r="J154" s="130"/>
      <c r="K154" s="130"/>
      <c r="L154" s="131"/>
      <c r="M154" s="131"/>
      <c r="N154" s="132"/>
      <c r="O154" s="157"/>
    </row>
    <row r="155" spans="1:15" ht="16.05" customHeight="1">
      <c r="A155" s="109"/>
      <c r="B155" s="148">
        <v>137</v>
      </c>
      <c r="C155" s="133"/>
      <c r="D155" s="133"/>
      <c r="E155" s="133"/>
      <c r="F155" s="133"/>
      <c r="G155" s="133"/>
      <c r="H155" s="133"/>
      <c r="I155" s="133"/>
      <c r="J155" s="133"/>
      <c r="K155" s="133"/>
      <c r="L155" s="134"/>
      <c r="M155" s="134"/>
      <c r="N155" s="135"/>
      <c r="O155" s="158"/>
    </row>
    <row r="156" spans="1:15" ht="16.05" customHeight="1">
      <c r="A156" s="109"/>
      <c r="B156" s="148">
        <v>138</v>
      </c>
      <c r="C156" s="133"/>
      <c r="D156" s="133"/>
      <c r="E156" s="133"/>
      <c r="F156" s="133"/>
      <c r="G156" s="133"/>
      <c r="H156" s="133"/>
      <c r="I156" s="133"/>
      <c r="J156" s="133"/>
      <c r="K156" s="133"/>
      <c r="L156" s="134"/>
      <c r="M156" s="134"/>
      <c r="N156" s="135"/>
      <c r="O156" s="158"/>
    </row>
    <row r="157" spans="1:15" ht="16.05" customHeight="1">
      <c r="A157" s="109"/>
      <c r="B157" s="148">
        <v>139</v>
      </c>
      <c r="C157" s="133"/>
      <c r="D157" s="133"/>
      <c r="E157" s="133"/>
      <c r="F157" s="133"/>
      <c r="G157" s="133"/>
      <c r="H157" s="133"/>
      <c r="I157" s="133"/>
      <c r="J157" s="133"/>
      <c r="K157" s="133"/>
      <c r="L157" s="134"/>
      <c r="M157" s="134"/>
      <c r="N157" s="135"/>
      <c r="O157" s="158"/>
    </row>
    <row r="158" spans="1:15" ht="16.05" customHeight="1">
      <c r="A158" s="109"/>
      <c r="B158" s="149">
        <v>140</v>
      </c>
      <c r="C158" s="136"/>
      <c r="D158" s="136"/>
      <c r="E158" s="136"/>
      <c r="F158" s="136"/>
      <c r="G158" s="136"/>
      <c r="H158" s="136"/>
      <c r="I158" s="136"/>
      <c r="J158" s="136"/>
      <c r="K158" s="136"/>
      <c r="L158" s="137"/>
      <c r="M158" s="137"/>
      <c r="N158" s="138"/>
      <c r="O158" s="160"/>
    </row>
    <row r="159" spans="1:15" ht="16.05" customHeight="1">
      <c r="A159" s="109"/>
      <c r="B159" s="147">
        <v>141</v>
      </c>
      <c r="C159" s="130"/>
      <c r="D159" s="130"/>
      <c r="E159" s="130"/>
      <c r="F159" s="130"/>
      <c r="G159" s="130"/>
      <c r="H159" s="130"/>
      <c r="I159" s="130"/>
      <c r="J159" s="130"/>
      <c r="K159" s="130"/>
      <c r="L159" s="131"/>
      <c r="M159" s="131"/>
      <c r="N159" s="132"/>
      <c r="O159" s="157"/>
    </row>
    <row r="160" spans="1:15" ht="16.05" customHeight="1">
      <c r="A160" s="109"/>
      <c r="B160" s="148">
        <v>142</v>
      </c>
      <c r="C160" s="133"/>
      <c r="D160" s="133"/>
      <c r="E160" s="133"/>
      <c r="F160" s="133"/>
      <c r="G160" s="133"/>
      <c r="H160" s="133"/>
      <c r="I160" s="133"/>
      <c r="J160" s="133"/>
      <c r="K160" s="133"/>
      <c r="L160" s="134"/>
      <c r="M160" s="134"/>
      <c r="N160" s="135"/>
      <c r="O160" s="158"/>
    </row>
    <row r="161" spans="1:23" ht="15.6" customHeight="1">
      <c r="A161" s="109"/>
      <c r="B161" s="148">
        <v>143</v>
      </c>
      <c r="C161" s="133"/>
      <c r="D161" s="133"/>
      <c r="E161" s="133"/>
      <c r="F161" s="133"/>
      <c r="G161" s="133"/>
      <c r="H161" s="133"/>
      <c r="I161" s="133"/>
      <c r="J161" s="133"/>
      <c r="K161" s="133"/>
      <c r="L161" s="134"/>
      <c r="M161" s="134"/>
      <c r="N161" s="135"/>
      <c r="O161" s="158"/>
    </row>
    <row r="162" spans="1:23" ht="16.05" customHeight="1">
      <c r="A162" s="109"/>
      <c r="B162" s="148">
        <v>144</v>
      </c>
      <c r="C162" s="133"/>
      <c r="D162" s="133"/>
      <c r="E162" s="133"/>
      <c r="F162" s="133"/>
      <c r="G162" s="133"/>
      <c r="H162" s="133"/>
      <c r="I162" s="133"/>
      <c r="J162" s="133"/>
      <c r="K162" s="133"/>
      <c r="L162" s="134"/>
      <c r="M162" s="134"/>
      <c r="N162" s="135"/>
      <c r="O162" s="158"/>
    </row>
    <row r="163" spans="1:23" ht="16.05" customHeight="1">
      <c r="A163" s="109"/>
      <c r="B163" s="149">
        <v>145</v>
      </c>
      <c r="C163" s="136"/>
      <c r="D163" s="136"/>
      <c r="E163" s="136"/>
      <c r="F163" s="136"/>
      <c r="G163" s="136"/>
      <c r="H163" s="136"/>
      <c r="I163" s="136"/>
      <c r="J163" s="136"/>
      <c r="K163" s="136"/>
      <c r="L163" s="137"/>
      <c r="M163" s="137"/>
      <c r="N163" s="138"/>
      <c r="O163" s="160"/>
    </row>
    <row r="164" spans="1:23" ht="16.05" customHeight="1">
      <c r="A164" s="109"/>
      <c r="B164" s="147">
        <v>146</v>
      </c>
      <c r="C164" s="130"/>
      <c r="D164" s="130"/>
      <c r="E164" s="130"/>
      <c r="F164" s="130"/>
      <c r="G164" s="130"/>
      <c r="H164" s="130"/>
      <c r="I164" s="130"/>
      <c r="J164" s="130"/>
      <c r="K164" s="130"/>
      <c r="L164" s="131"/>
      <c r="M164" s="131"/>
      <c r="N164" s="132"/>
      <c r="O164" s="157"/>
    </row>
    <row r="165" spans="1:23" ht="16.05" customHeight="1">
      <c r="A165" s="109"/>
      <c r="B165" s="148">
        <v>147</v>
      </c>
      <c r="C165" s="133"/>
      <c r="D165" s="133"/>
      <c r="E165" s="133"/>
      <c r="F165" s="133"/>
      <c r="G165" s="133"/>
      <c r="H165" s="133"/>
      <c r="I165" s="133"/>
      <c r="J165" s="133"/>
      <c r="K165" s="133"/>
      <c r="L165" s="134"/>
      <c r="M165" s="134"/>
      <c r="N165" s="135"/>
      <c r="O165" s="158"/>
    </row>
    <row r="166" spans="1:23" ht="15.6" customHeight="1">
      <c r="A166" s="109"/>
      <c r="B166" s="148">
        <v>148</v>
      </c>
      <c r="C166" s="133"/>
      <c r="D166" s="133"/>
      <c r="E166" s="133"/>
      <c r="F166" s="133"/>
      <c r="G166" s="133"/>
      <c r="H166" s="133"/>
      <c r="I166" s="133"/>
      <c r="J166" s="133"/>
      <c r="K166" s="133"/>
      <c r="L166" s="134"/>
      <c r="M166" s="134"/>
      <c r="N166" s="135"/>
      <c r="O166" s="158"/>
    </row>
    <row r="167" spans="1:23" ht="16.05" customHeight="1">
      <c r="A167" s="109"/>
      <c r="B167" s="148">
        <v>149</v>
      </c>
      <c r="C167" s="133"/>
      <c r="D167" s="133"/>
      <c r="E167" s="133"/>
      <c r="F167" s="133"/>
      <c r="G167" s="133"/>
      <c r="H167" s="133"/>
      <c r="I167" s="133"/>
      <c r="J167" s="133"/>
      <c r="K167" s="133"/>
      <c r="L167" s="134"/>
      <c r="M167" s="134"/>
      <c r="N167" s="135"/>
      <c r="O167" s="158"/>
    </row>
    <row r="168" spans="1:23" ht="16.05" customHeight="1">
      <c r="A168" s="109"/>
      <c r="B168" s="149">
        <v>150</v>
      </c>
      <c r="C168" s="136"/>
      <c r="D168" s="136"/>
      <c r="E168" s="136"/>
      <c r="F168" s="136"/>
      <c r="G168" s="136"/>
      <c r="H168" s="136"/>
      <c r="I168" s="136"/>
      <c r="J168" s="136"/>
      <c r="K168" s="136"/>
      <c r="L168" s="137"/>
      <c r="M168" s="137"/>
      <c r="N168" s="138"/>
      <c r="O168" s="160"/>
    </row>
    <row r="169" spans="1:23">
      <c r="A169" s="109"/>
      <c r="B169" s="109"/>
      <c r="C169" s="109"/>
      <c r="D169" s="109"/>
      <c r="E169" s="109"/>
      <c r="F169" s="109"/>
      <c r="G169" s="109"/>
      <c r="H169" s="109"/>
      <c r="I169" s="109"/>
      <c r="J169" s="109"/>
      <c r="K169" s="109"/>
      <c r="L169" s="109"/>
      <c r="M169" s="109"/>
      <c r="N169" s="109"/>
      <c r="O169" s="109"/>
    </row>
    <row r="170" spans="1:23">
      <c r="A170" s="109"/>
      <c r="B170" s="109"/>
      <c r="C170" s="109"/>
      <c r="D170" s="109"/>
      <c r="E170" s="109"/>
      <c r="F170" s="109"/>
      <c r="G170" s="109"/>
      <c r="H170" s="109"/>
      <c r="I170" s="109"/>
      <c r="J170" s="109"/>
      <c r="K170" s="109"/>
      <c r="L170" s="109"/>
      <c r="M170" s="109"/>
      <c r="N170" s="109"/>
      <c r="O170" s="109"/>
    </row>
    <row r="171" spans="1:23" ht="36" customHeight="1">
      <c r="A171" s="109"/>
      <c r="B171" s="161"/>
      <c r="C171" s="109"/>
      <c r="D171" s="109"/>
      <c r="E171" s="109"/>
      <c r="F171" s="109"/>
      <c r="G171" s="109"/>
      <c r="H171" s="109"/>
      <c r="I171" s="109"/>
      <c r="J171" s="109"/>
      <c r="K171" s="109"/>
      <c r="L171" s="109"/>
      <c r="M171" s="109"/>
      <c r="N171" s="109"/>
      <c r="O171" s="152" t="s">
        <v>391</v>
      </c>
    </row>
    <row r="172" spans="1:23" ht="18" customHeight="1">
      <c r="A172" s="109"/>
      <c r="B172" s="419" t="s">
        <v>344</v>
      </c>
      <c r="C172" s="419" t="s">
        <v>345</v>
      </c>
      <c r="D172" s="419" t="s">
        <v>346</v>
      </c>
      <c r="E172" s="419" t="s">
        <v>347</v>
      </c>
      <c r="F172" s="419" t="s">
        <v>348</v>
      </c>
      <c r="G172" s="425" t="s">
        <v>349</v>
      </c>
      <c r="H172" s="426"/>
      <c r="I172" s="426"/>
      <c r="J172" s="426"/>
      <c r="K172" s="426"/>
      <c r="L172" s="426"/>
      <c r="M172" s="426"/>
      <c r="N172" s="426"/>
      <c r="O172" s="427"/>
    </row>
    <row r="173" spans="1:23" ht="30" customHeight="1">
      <c r="A173" s="109"/>
      <c r="B173" s="420"/>
      <c r="C173" s="420"/>
      <c r="D173" s="420"/>
      <c r="E173" s="420"/>
      <c r="F173" s="420"/>
      <c r="G173" s="425" t="s">
        <v>350</v>
      </c>
      <c r="H173" s="426"/>
      <c r="I173" s="426"/>
      <c r="J173" s="427"/>
      <c r="K173" s="425" t="s">
        <v>351</v>
      </c>
      <c r="L173" s="426"/>
      <c r="M173" s="426"/>
      <c r="N173" s="426"/>
      <c r="O173" s="427"/>
    </row>
    <row r="174" spans="1:23" ht="58.8" customHeight="1">
      <c r="A174" s="109"/>
      <c r="B174" s="420"/>
      <c r="C174" s="420"/>
      <c r="D174" s="420"/>
      <c r="E174" s="420"/>
      <c r="F174" s="420"/>
      <c r="G174" s="419" t="s">
        <v>379</v>
      </c>
      <c r="H174" s="153" t="s">
        <v>377</v>
      </c>
      <c r="I174" s="154" t="s">
        <v>378</v>
      </c>
      <c r="J174" s="421" t="s">
        <v>352</v>
      </c>
      <c r="K174" s="419" t="s">
        <v>379</v>
      </c>
      <c r="L174" s="153" t="s">
        <v>353</v>
      </c>
      <c r="M174" s="153" t="s">
        <v>354</v>
      </c>
      <c r="N174" s="153" t="s">
        <v>355</v>
      </c>
      <c r="O174" s="421" t="s">
        <v>306</v>
      </c>
    </row>
    <row r="175" spans="1:23" ht="18" customHeight="1">
      <c r="A175" s="109"/>
      <c r="B175" s="423"/>
      <c r="C175" s="423"/>
      <c r="D175" s="423"/>
      <c r="E175" s="155" t="s">
        <v>356</v>
      </c>
      <c r="F175" s="155" t="s">
        <v>357</v>
      </c>
      <c r="G175" s="423"/>
      <c r="H175" s="156" t="s">
        <v>358</v>
      </c>
      <c r="I175" s="155" t="s">
        <v>359</v>
      </c>
      <c r="J175" s="422"/>
      <c r="K175" s="423"/>
      <c r="L175" s="155" t="s">
        <v>362</v>
      </c>
      <c r="M175" s="155" t="s">
        <v>362</v>
      </c>
      <c r="N175" s="155" t="s">
        <v>304</v>
      </c>
      <c r="O175" s="422"/>
      <c r="T175" s="120" t="s">
        <v>110</v>
      </c>
      <c r="U175" s="150" t="s">
        <v>408</v>
      </c>
      <c r="V175" s="150" t="s">
        <v>409</v>
      </c>
      <c r="W175" s="150" t="s">
        <v>410</v>
      </c>
    </row>
    <row r="176" spans="1:23" ht="16.05" customHeight="1">
      <c r="A176" s="109"/>
      <c r="B176" s="147">
        <v>151</v>
      </c>
      <c r="C176" s="130"/>
      <c r="D176" s="130"/>
      <c r="E176" s="130"/>
      <c r="F176" s="130"/>
      <c r="G176" s="143"/>
      <c r="H176" s="130"/>
      <c r="I176" s="130"/>
      <c r="J176" s="130"/>
      <c r="K176" s="143"/>
      <c r="L176" s="131"/>
      <c r="M176" s="131"/>
      <c r="N176" s="132"/>
      <c r="O176" s="157"/>
      <c r="U176" s="139">
        <f>SUM(L176:L226)</f>
        <v>0</v>
      </c>
      <c r="V176" s="139">
        <f>SUM(M176:M225)</f>
        <v>0</v>
      </c>
      <c r="W176" s="139">
        <f>SUM(N176:N225)</f>
        <v>0</v>
      </c>
    </row>
    <row r="177" spans="1:15" ht="16.05" customHeight="1">
      <c r="A177" s="109"/>
      <c r="B177" s="148">
        <v>152</v>
      </c>
      <c r="C177" s="133"/>
      <c r="D177" s="133"/>
      <c r="E177" s="133"/>
      <c r="F177" s="133"/>
      <c r="G177" s="133"/>
      <c r="H177" s="133"/>
      <c r="I177" s="133"/>
      <c r="J177" s="133"/>
      <c r="K177" s="133"/>
      <c r="L177" s="134"/>
      <c r="M177" s="134"/>
      <c r="N177" s="135"/>
      <c r="O177" s="158"/>
    </row>
    <row r="178" spans="1:15" ht="16.05" customHeight="1">
      <c r="A178" s="109"/>
      <c r="B178" s="148">
        <v>153</v>
      </c>
      <c r="C178" s="133"/>
      <c r="D178" s="133"/>
      <c r="E178" s="133"/>
      <c r="F178" s="133"/>
      <c r="G178" s="133"/>
      <c r="H178" s="133"/>
      <c r="I178" s="133"/>
      <c r="J178" s="133"/>
      <c r="K178" s="133"/>
      <c r="L178" s="134"/>
      <c r="M178" s="134"/>
      <c r="N178" s="135"/>
      <c r="O178" s="158"/>
    </row>
    <row r="179" spans="1:15" ht="16.05" customHeight="1">
      <c r="A179" s="109"/>
      <c r="B179" s="148">
        <v>154</v>
      </c>
      <c r="C179" s="133"/>
      <c r="D179" s="133"/>
      <c r="E179" s="133"/>
      <c r="F179" s="133"/>
      <c r="G179" s="133"/>
      <c r="H179" s="133"/>
      <c r="I179" s="133"/>
      <c r="J179" s="133"/>
      <c r="K179" s="133"/>
      <c r="L179" s="134"/>
      <c r="M179" s="134"/>
      <c r="N179" s="135"/>
      <c r="O179" s="158"/>
    </row>
    <row r="180" spans="1:15" ht="16.05" customHeight="1">
      <c r="A180" s="109"/>
      <c r="B180" s="149">
        <v>155</v>
      </c>
      <c r="C180" s="136"/>
      <c r="D180" s="136"/>
      <c r="E180" s="136"/>
      <c r="F180" s="136"/>
      <c r="G180" s="136"/>
      <c r="H180" s="136"/>
      <c r="I180" s="136"/>
      <c r="J180" s="136"/>
      <c r="K180" s="136"/>
      <c r="L180" s="137"/>
      <c r="M180" s="137"/>
      <c r="N180" s="138"/>
      <c r="O180" s="159"/>
    </row>
    <row r="181" spans="1:15" ht="16.05" customHeight="1">
      <c r="A181" s="109"/>
      <c r="B181" s="147">
        <v>156</v>
      </c>
      <c r="C181" s="130"/>
      <c r="D181" s="130"/>
      <c r="E181" s="130"/>
      <c r="F181" s="130"/>
      <c r="G181" s="130"/>
      <c r="H181" s="130"/>
      <c r="I181" s="130"/>
      <c r="J181" s="130"/>
      <c r="K181" s="130"/>
      <c r="L181" s="131"/>
      <c r="M181" s="131"/>
      <c r="N181" s="132"/>
      <c r="O181" s="157"/>
    </row>
    <row r="182" spans="1:15" ht="16.05" customHeight="1">
      <c r="A182" s="109"/>
      <c r="B182" s="148">
        <v>157</v>
      </c>
      <c r="C182" s="133"/>
      <c r="D182" s="133"/>
      <c r="E182" s="133"/>
      <c r="F182" s="133"/>
      <c r="G182" s="133"/>
      <c r="H182" s="133"/>
      <c r="I182" s="133"/>
      <c r="J182" s="133"/>
      <c r="K182" s="133"/>
      <c r="L182" s="134"/>
      <c r="M182" s="134"/>
      <c r="N182" s="135"/>
      <c r="O182" s="158"/>
    </row>
    <row r="183" spans="1:15" ht="16.05" customHeight="1">
      <c r="A183" s="109"/>
      <c r="B183" s="148">
        <v>158</v>
      </c>
      <c r="C183" s="133"/>
      <c r="D183" s="133"/>
      <c r="E183" s="133"/>
      <c r="F183" s="133"/>
      <c r="G183" s="133"/>
      <c r="H183" s="133"/>
      <c r="I183" s="133"/>
      <c r="J183" s="133"/>
      <c r="K183" s="133"/>
      <c r="L183" s="134"/>
      <c r="M183" s="134"/>
      <c r="N183" s="135"/>
      <c r="O183" s="158"/>
    </row>
    <row r="184" spans="1:15" ht="16.05" customHeight="1">
      <c r="A184" s="109"/>
      <c r="B184" s="148">
        <v>159</v>
      </c>
      <c r="C184" s="133"/>
      <c r="D184" s="133"/>
      <c r="E184" s="133"/>
      <c r="F184" s="133"/>
      <c r="G184" s="133"/>
      <c r="H184" s="133"/>
      <c r="I184" s="133"/>
      <c r="J184" s="133"/>
      <c r="K184" s="133"/>
      <c r="L184" s="134"/>
      <c r="M184" s="134"/>
      <c r="N184" s="135"/>
      <c r="O184" s="158"/>
    </row>
    <row r="185" spans="1:15" ht="16.05" customHeight="1">
      <c r="A185" s="109"/>
      <c r="B185" s="149">
        <v>160</v>
      </c>
      <c r="C185" s="136"/>
      <c r="D185" s="136"/>
      <c r="E185" s="136"/>
      <c r="F185" s="136"/>
      <c r="G185" s="136"/>
      <c r="H185" s="136"/>
      <c r="I185" s="136"/>
      <c r="J185" s="136"/>
      <c r="K185" s="136"/>
      <c r="L185" s="137"/>
      <c r="M185" s="137"/>
      <c r="N185" s="138"/>
      <c r="O185" s="159"/>
    </row>
    <row r="186" spans="1:15" ht="16.05" customHeight="1">
      <c r="A186" s="109"/>
      <c r="B186" s="147">
        <v>161</v>
      </c>
      <c r="C186" s="130"/>
      <c r="D186" s="130"/>
      <c r="E186" s="130"/>
      <c r="F186" s="130"/>
      <c r="G186" s="130"/>
      <c r="H186" s="130"/>
      <c r="I186" s="130"/>
      <c r="J186" s="130"/>
      <c r="K186" s="130"/>
      <c r="L186" s="131"/>
      <c r="M186" s="131"/>
      <c r="N186" s="132"/>
      <c r="O186" s="157"/>
    </row>
    <row r="187" spans="1:15" ht="16.05" customHeight="1">
      <c r="A187" s="109"/>
      <c r="B187" s="148">
        <v>162</v>
      </c>
      <c r="C187" s="133"/>
      <c r="D187" s="133"/>
      <c r="E187" s="133"/>
      <c r="F187" s="133"/>
      <c r="G187" s="133"/>
      <c r="H187" s="133"/>
      <c r="I187" s="133"/>
      <c r="J187" s="133"/>
      <c r="K187" s="133"/>
      <c r="L187" s="134"/>
      <c r="M187" s="134"/>
      <c r="N187" s="135"/>
      <c r="O187" s="158"/>
    </row>
    <row r="188" spans="1:15" ht="16.05" customHeight="1">
      <c r="A188" s="109"/>
      <c r="B188" s="148">
        <v>163</v>
      </c>
      <c r="C188" s="133"/>
      <c r="D188" s="133"/>
      <c r="E188" s="133"/>
      <c r="F188" s="133"/>
      <c r="G188" s="133"/>
      <c r="H188" s="133"/>
      <c r="I188" s="133"/>
      <c r="J188" s="133"/>
      <c r="K188" s="133"/>
      <c r="L188" s="134"/>
      <c r="M188" s="134"/>
      <c r="N188" s="135"/>
      <c r="O188" s="158"/>
    </row>
    <row r="189" spans="1:15" ht="16.05" customHeight="1">
      <c r="A189" s="109"/>
      <c r="B189" s="148">
        <v>164</v>
      </c>
      <c r="C189" s="133"/>
      <c r="D189" s="133"/>
      <c r="E189" s="133"/>
      <c r="F189" s="133"/>
      <c r="G189" s="133"/>
      <c r="H189" s="133"/>
      <c r="I189" s="133"/>
      <c r="J189" s="133"/>
      <c r="K189" s="133"/>
      <c r="L189" s="134"/>
      <c r="M189" s="134"/>
      <c r="N189" s="135"/>
      <c r="O189" s="158"/>
    </row>
    <row r="190" spans="1:15" ht="16.05" customHeight="1">
      <c r="A190" s="109"/>
      <c r="B190" s="149">
        <v>165</v>
      </c>
      <c r="C190" s="136"/>
      <c r="D190" s="136"/>
      <c r="E190" s="136"/>
      <c r="F190" s="136"/>
      <c r="G190" s="136"/>
      <c r="H190" s="136"/>
      <c r="I190" s="136"/>
      <c r="J190" s="136"/>
      <c r="K190" s="136"/>
      <c r="L190" s="137"/>
      <c r="M190" s="137"/>
      <c r="N190" s="138"/>
      <c r="O190" s="159"/>
    </row>
    <row r="191" spans="1:15" ht="16.05" customHeight="1">
      <c r="A191" s="109"/>
      <c r="B191" s="147">
        <v>166</v>
      </c>
      <c r="C191" s="130"/>
      <c r="D191" s="130"/>
      <c r="E191" s="130"/>
      <c r="F191" s="130"/>
      <c r="G191" s="130"/>
      <c r="H191" s="130"/>
      <c r="I191" s="130"/>
      <c r="J191" s="130"/>
      <c r="K191" s="130"/>
      <c r="L191" s="131"/>
      <c r="M191" s="131"/>
      <c r="N191" s="132"/>
      <c r="O191" s="157"/>
    </row>
    <row r="192" spans="1:15" ht="16.05" customHeight="1">
      <c r="A192" s="109"/>
      <c r="B192" s="148">
        <v>167</v>
      </c>
      <c r="C192" s="133"/>
      <c r="D192" s="133"/>
      <c r="E192" s="133"/>
      <c r="F192" s="133"/>
      <c r="G192" s="133"/>
      <c r="H192" s="133"/>
      <c r="I192" s="133"/>
      <c r="J192" s="133"/>
      <c r="K192" s="133"/>
      <c r="L192" s="134"/>
      <c r="M192" s="134"/>
      <c r="N192" s="135"/>
      <c r="O192" s="158"/>
    </row>
    <row r="193" spans="1:15" ht="16.05" customHeight="1">
      <c r="A193" s="109"/>
      <c r="B193" s="148">
        <v>168</v>
      </c>
      <c r="C193" s="133"/>
      <c r="D193" s="133"/>
      <c r="E193" s="133"/>
      <c r="F193" s="133"/>
      <c r="G193" s="133"/>
      <c r="H193" s="133"/>
      <c r="I193" s="133"/>
      <c r="J193" s="133"/>
      <c r="K193" s="133"/>
      <c r="L193" s="134"/>
      <c r="M193" s="134"/>
      <c r="N193" s="135"/>
      <c r="O193" s="158"/>
    </row>
    <row r="194" spans="1:15" ht="16.05" customHeight="1">
      <c r="A194" s="109"/>
      <c r="B194" s="148">
        <v>169</v>
      </c>
      <c r="C194" s="133"/>
      <c r="D194" s="133"/>
      <c r="E194" s="133"/>
      <c r="F194" s="133"/>
      <c r="G194" s="133"/>
      <c r="H194" s="133"/>
      <c r="I194" s="133"/>
      <c r="J194" s="133"/>
      <c r="K194" s="133"/>
      <c r="L194" s="134"/>
      <c r="M194" s="134"/>
      <c r="N194" s="135"/>
      <c r="O194" s="158"/>
    </row>
    <row r="195" spans="1:15" ht="16.05" customHeight="1">
      <c r="A195" s="109"/>
      <c r="B195" s="149">
        <v>170</v>
      </c>
      <c r="C195" s="136"/>
      <c r="D195" s="136"/>
      <c r="E195" s="136"/>
      <c r="F195" s="136"/>
      <c r="G195" s="136"/>
      <c r="H195" s="136"/>
      <c r="I195" s="136"/>
      <c r="J195" s="136"/>
      <c r="K195" s="136"/>
      <c r="L195" s="137"/>
      <c r="M195" s="137"/>
      <c r="N195" s="138"/>
      <c r="O195" s="159"/>
    </row>
    <row r="196" spans="1:15" ht="16.05" customHeight="1">
      <c r="A196" s="109"/>
      <c r="B196" s="147">
        <v>171</v>
      </c>
      <c r="C196" s="130"/>
      <c r="D196" s="130"/>
      <c r="E196" s="130"/>
      <c r="F196" s="130"/>
      <c r="G196" s="130"/>
      <c r="H196" s="130"/>
      <c r="I196" s="130"/>
      <c r="J196" s="130"/>
      <c r="K196" s="130"/>
      <c r="L196" s="131"/>
      <c r="M196" s="131"/>
      <c r="N196" s="132"/>
      <c r="O196" s="157"/>
    </row>
    <row r="197" spans="1:15" ht="16.05" customHeight="1">
      <c r="A197" s="109"/>
      <c r="B197" s="148">
        <v>172</v>
      </c>
      <c r="C197" s="133"/>
      <c r="D197" s="133"/>
      <c r="E197" s="133"/>
      <c r="F197" s="133"/>
      <c r="G197" s="133"/>
      <c r="H197" s="133"/>
      <c r="I197" s="133"/>
      <c r="J197" s="133"/>
      <c r="K197" s="133"/>
      <c r="L197" s="134"/>
      <c r="M197" s="134"/>
      <c r="N197" s="135"/>
      <c r="O197" s="158"/>
    </row>
    <row r="198" spans="1:15" ht="16.05" customHeight="1">
      <c r="A198" s="109"/>
      <c r="B198" s="148">
        <v>173</v>
      </c>
      <c r="C198" s="133"/>
      <c r="D198" s="133"/>
      <c r="E198" s="133"/>
      <c r="F198" s="133"/>
      <c r="G198" s="133"/>
      <c r="H198" s="133"/>
      <c r="I198" s="133"/>
      <c r="J198" s="133"/>
      <c r="K198" s="133"/>
      <c r="L198" s="134"/>
      <c r="M198" s="134"/>
      <c r="N198" s="135"/>
      <c r="O198" s="158"/>
    </row>
    <row r="199" spans="1:15" ht="16.05" customHeight="1">
      <c r="A199" s="109"/>
      <c r="B199" s="148">
        <v>174</v>
      </c>
      <c r="C199" s="133"/>
      <c r="D199" s="133"/>
      <c r="E199" s="133"/>
      <c r="F199" s="133"/>
      <c r="G199" s="133"/>
      <c r="H199" s="133"/>
      <c r="I199" s="133"/>
      <c r="J199" s="133"/>
      <c r="K199" s="133"/>
      <c r="L199" s="134"/>
      <c r="M199" s="134"/>
      <c r="N199" s="135"/>
      <c r="O199" s="158"/>
    </row>
    <row r="200" spans="1:15" ht="16.05" customHeight="1">
      <c r="A200" s="109"/>
      <c r="B200" s="149">
        <v>175</v>
      </c>
      <c r="C200" s="136"/>
      <c r="D200" s="136"/>
      <c r="E200" s="136"/>
      <c r="F200" s="136"/>
      <c r="G200" s="136"/>
      <c r="H200" s="136"/>
      <c r="I200" s="136"/>
      <c r="J200" s="136"/>
      <c r="K200" s="136"/>
      <c r="L200" s="137"/>
      <c r="M200" s="137"/>
      <c r="N200" s="138"/>
      <c r="O200" s="159"/>
    </row>
    <row r="201" spans="1:15" ht="16.05" customHeight="1">
      <c r="A201" s="109"/>
      <c r="B201" s="147">
        <v>176</v>
      </c>
      <c r="C201" s="130"/>
      <c r="D201" s="130"/>
      <c r="E201" s="130"/>
      <c r="F201" s="130"/>
      <c r="G201" s="130"/>
      <c r="H201" s="130"/>
      <c r="I201" s="130"/>
      <c r="J201" s="130"/>
      <c r="K201" s="130"/>
      <c r="L201" s="131"/>
      <c r="M201" s="131"/>
      <c r="N201" s="132"/>
      <c r="O201" s="157"/>
    </row>
    <row r="202" spans="1:15" ht="16.05" customHeight="1">
      <c r="A202" s="109"/>
      <c r="B202" s="148">
        <v>177</v>
      </c>
      <c r="C202" s="133"/>
      <c r="D202" s="133"/>
      <c r="E202" s="133"/>
      <c r="F202" s="133"/>
      <c r="G202" s="133"/>
      <c r="H202" s="133"/>
      <c r="I202" s="133"/>
      <c r="J202" s="133"/>
      <c r="K202" s="133"/>
      <c r="L202" s="134"/>
      <c r="M202" s="134"/>
      <c r="N202" s="135"/>
      <c r="O202" s="158"/>
    </row>
    <row r="203" spans="1:15" ht="16.05" customHeight="1">
      <c r="A203" s="109"/>
      <c r="B203" s="148">
        <v>178</v>
      </c>
      <c r="C203" s="133"/>
      <c r="D203" s="133"/>
      <c r="E203" s="133"/>
      <c r="F203" s="133"/>
      <c r="G203" s="133"/>
      <c r="H203" s="133"/>
      <c r="I203" s="133"/>
      <c r="J203" s="133"/>
      <c r="K203" s="133"/>
      <c r="L203" s="134"/>
      <c r="M203" s="134"/>
      <c r="N203" s="135"/>
      <c r="O203" s="158"/>
    </row>
    <row r="204" spans="1:15" ht="16.05" customHeight="1">
      <c r="A204" s="109"/>
      <c r="B204" s="148">
        <v>179</v>
      </c>
      <c r="C204" s="133"/>
      <c r="D204" s="133"/>
      <c r="E204" s="133"/>
      <c r="F204" s="133"/>
      <c r="G204" s="133"/>
      <c r="H204" s="133"/>
      <c r="I204" s="133"/>
      <c r="J204" s="133"/>
      <c r="K204" s="133"/>
      <c r="L204" s="134"/>
      <c r="M204" s="134"/>
      <c r="N204" s="135"/>
      <c r="O204" s="158"/>
    </row>
    <row r="205" spans="1:15" ht="16.05" customHeight="1">
      <c r="A205" s="109"/>
      <c r="B205" s="149">
        <v>180</v>
      </c>
      <c r="C205" s="136"/>
      <c r="D205" s="136"/>
      <c r="E205" s="136"/>
      <c r="F205" s="136"/>
      <c r="G205" s="136"/>
      <c r="H205" s="136"/>
      <c r="I205" s="136"/>
      <c r="J205" s="136"/>
      <c r="K205" s="136"/>
      <c r="L205" s="137"/>
      <c r="M205" s="137"/>
      <c r="N205" s="138"/>
      <c r="O205" s="159"/>
    </row>
    <row r="206" spans="1:15" ht="16.05" customHeight="1">
      <c r="A206" s="109"/>
      <c r="B206" s="147">
        <v>181</v>
      </c>
      <c r="C206" s="130"/>
      <c r="D206" s="130"/>
      <c r="E206" s="130"/>
      <c r="F206" s="130"/>
      <c r="G206" s="130"/>
      <c r="H206" s="130"/>
      <c r="I206" s="130"/>
      <c r="J206" s="130"/>
      <c r="K206" s="130"/>
      <c r="L206" s="131"/>
      <c r="M206" s="131"/>
      <c r="N206" s="132"/>
      <c r="O206" s="157"/>
    </row>
    <row r="207" spans="1:15" ht="16.05" customHeight="1">
      <c r="A207" s="109"/>
      <c r="B207" s="148">
        <v>182</v>
      </c>
      <c r="C207" s="133"/>
      <c r="D207" s="133"/>
      <c r="E207" s="133"/>
      <c r="F207" s="133"/>
      <c r="G207" s="133"/>
      <c r="H207" s="133"/>
      <c r="I207" s="133"/>
      <c r="J207" s="133"/>
      <c r="K207" s="133"/>
      <c r="L207" s="134"/>
      <c r="M207" s="134"/>
      <c r="N207" s="135"/>
      <c r="O207" s="158"/>
    </row>
    <row r="208" spans="1:15" ht="16.05" customHeight="1">
      <c r="A208" s="109"/>
      <c r="B208" s="148">
        <v>183</v>
      </c>
      <c r="C208" s="133"/>
      <c r="D208" s="133"/>
      <c r="E208" s="133"/>
      <c r="F208" s="133"/>
      <c r="G208" s="133"/>
      <c r="H208" s="133"/>
      <c r="I208" s="133"/>
      <c r="J208" s="133"/>
      <c r="K208" s="133"/>
      <c r="L208" s="134"/>
      <c r="M208" s="134"/>
      <c r="N208" s="135"/>
      <c r="O208" s="158"/>
    </row>
    <row r="209" spans="1:15" ht="16.05" customHeight="1">
      <c r="A209" s="109"/>
      <c r="B209" s="148">
        <v>184</v>
      </c>
      <c r="C209" s="133"/>
      <c r="D209" s="133"/>
      <c r="E209" s="133"/>
      <c r="F209" s="133"/>
      <c r="G209" s="133"/>
      <c r="H209" s="133"/>
      <c r="I209" s="133"/>
      <c r="J209" s="133"/>
      <c r="K209" s="133"/>
      <c r="L209" s="134"/>
      <c r="M209" s="134"/>
      <c r="N209" s="135"/>
      <c r="O209" s="158"/>
    </row>
    <row r="210" spans="1:15" ht="16.05" customHeight="1">
      <c r="A210" s="109"/>
      <c r="B210" s="149">
        <v>185</v>
      </c>
      <c r="C210" s="136"/>
      <c r="D210" s="136"/>
      <c r="E210" s="136"/>
      <c r="F210" s="136"/>
      <c r="G210" s="136"/>
      <c r="H210" s="136"/>
      <c r="I210" s="136"/>
      <c r="J210" s="136"/>
      <c r="K210" s="136"/>
      <c r="L210" s="137"/>
      <c r="M210" s="137"/>
      <c r="N210" s="138"/>
      <c r="O210" s="159"/>
    </row>
    <row r="211" spans="1:15" ht="16.05" customHeight="1">
      <c r="A211" s="109"/>
      <c r="B211" s="147">
        <v>186</v>
      </c>
      <c r="C211" s="130"/>
      <c r="D211" s="130"/>
      <c r="E211" s="130"/>
      <c r="F211" s="130"/>
      <c r="G211" s="130"/>
      <c r="H211" s="130"/>
      <c r="I211" s="130"/>
      <c r="J211" s="130"/>
      <c r="K211" s="130"/>
      <c r="L211" s="131"/>
      <c r="M211" s="131"/>
      <c r="N211" s="132"/>
      <c r="O211" s="157"/>
    </row>
    <row r="212" spans="1:15" ht="16.05" customHeight="1">
      <c r="A212" s="109"/>
      <c r="B212" s="148">
        <v>187</v>
      </c>
      <c r="C212" s="133"/>
      <c r="D212" s="133"/>
      <c r="E212" s="133"/>
      <c r="F212" s="133"/>
      <c r="G212" s="133"/>
      <c r="H212" s="133"/>
      <c r="I212" s="133"/>
      <c r="J212" s="133"/>
      <c r="K212" s="133"/>
      <c r="L212" s="134"/>
      <c r="M212" s="134"/>
      <c r="N212" s="135"/>
      <c r="O212" s="158"/>
    </row>
    <row r="213" spans="1:15" ht="16.05" customHeight="1">
      <c r="A213" s="109"/>
      <c r="B213" s="148">
        <v>188</v>
      </c>
      <c r="C213" s="133"/>
      <c r="D213" s="133"/>
      <c r="E213" s="133"/>
      <c r="F213" s="133"/>
      <c r="G213" s="133"/>
      <c r="H213" s="133"/>
      <c r="I213" s="133"/>
      <c r="J213" s="133"/>
      <c r="K213" s="133"/>
      <c r="L213" s="134"/>
      <c r="M213" s="134"/>
      <c r="N213" s="135"/>
      <c r="O213" s="158"/>
    </row>
    <row r="214" spans="1:15" ht="16.05" customHeight="1">
      <c r="A214" s="109"/>
      <c r="B214" s="148">
        <v>189</v>
      </c>
      <c r="C214" s="133"/>
      <c r="D214" s="133"/>
      <c r="E214" s="133"/>
      <c r="F214" s="133"/>
      <c r="G214" s="133"/>
      <c r="H214" s="133"/>
      <c r="I214" s="133"/>
      <c r="J214" s="133"/>
      <c r="K214" s="133"/>
      <c r="L214" s="134"/>
      <c r="M214" s="134"/>
      <c r="N214" s="135"/>
      <c r="O214" s="158"/>
    </row>
    <row r="215" spans="1:15" ht="16.05" customHeight="1">
      <c r="A215" s="109"/>
      <c r="B215" s="149">
        <v>190</v>
      </c>
      <c r="C215" s="136"/>
      <c r="D215" s="136"/>
      <c r="E215" s="136"/>
      <c r="F215" s="136"/>
      <c r="G215" s="136"/>
      <c r="H215" s="136"/>
      <c r="I215" s="136"/>
      <c r="J215" s="136"/>
      <c r="K215" s="136"/>
      <c r="L215" s="137"/>
      <c r="M215" s="137"/>
      <c r="N215" s="138"/>
      <c r="O215" s="160"/>
    </row>
    <row r="216" spans="1:15" ht="16.05" customHeight="1">
      <c r="A216" s="109"/>
      <c r="B216" s="147">
        <v>191</v>
      </c>
      <c r="C216" s="130"/>
      <c r="D216" s="130"/>
      <c r="E216" s="130"/>
      <c r="F216" s="130"/>
      <c r="G216" s="130"/>
      <c r="H216" s="130"/>
      <c r="I216" s="130"/>
      <c r="J216" s="130"/>
      <c r="K216" s="130"/>
      <c r="L216" s="131"/>
      <c r="M216" s="131"/>
      <c r="N216" s="132"/>
      <c r="O216" s="157"/>
    </row>
    <row r="217" spans="1:15" ht="16.05" customHeight="1">
      <c r="A217" s="109"/>
      <c r="B217" s="148">
        <v>192</v>
      </c>
      <c r="C217" s="133"/>
      <c r="D217" s="133"/>
      <c r="E217" s="133"/>
      <c r="F217" s="133"/>
      <c r="G217" s="133"/>
      <c r="H217" s="133"/>
      <c r="I217" s="133"/>
      <c r="J217" s="133"/>
      <c r="K217" s="133"/>
      <c r="L217" s="134"/>
      <c r="M217" s="134"/>
      <c r="N217" s="135"/>
      <c r="O217" s="158"/>
    </row>
    <row r="218" spans="1:15" ht="15.6" customHeight="1">
      <c r="A218" s="109"/>
      <c r="B218" s="148">
        <v>193</v>
      </c>
      <c r="C218" s="133"/>
      <c r="D218" s="133"/>
      <c r="E218" s="133"/>
      <c r="F218" s="133"/>
      <c r="G218" s="133"/>
      <c r="H218" s="133"/>
      <c r="I218" s="133"/>
      <c r="J218" s="133"/>
      <c r="K218" s="133"/>
      <c r="L218" s="134"/>
      <c r="M218" s="134"/>
      <c r="N218" s="135"/>
      <c r="O218" s="158"/>
    </row>
    <row r="219" spans="1:15" ht="16.05" customHeight="1">
      <c r="A219" s="109"/>
      <c r="B219" s="148">
        <v>194</v>
      </c>
      <c r="C219" s="133"/>
      <c r="D219" s="133"/>
      <c r="E219" s="133"/>
      <c r="F219" s="133"/>
      <c r="G219" s="133"/>
      <c r="H219" s="133"/>
      <c r="I219" s="133"/>
      <c r="J219" s="133"/>
      <c r="K219" s="133"/>
      <c r="L219" s="134"/>
      <c r="M219" s="134"/>
      <c r="N219" s="135"/>
      <c r="O219" s="158"/>
    </row>
    <row r="220" spans="1:15" ht="16.05" customHeight="1">
      <c r="A220" s="109"/>
      <c r="B220" s="149">
        <v>195</v>
      </c>
      <c r="C220" s="136"/>
      <c r="D220" s="136"/>
      <c r="E220" s="136"/>
      <c r="F220" s="136"/>
      <c r="G220" s="136"/>
      <c r="H220" s="136"/>
      <c r="I220" s="136"/>
      <c r="J220" s="136"/>
      <c r="K220" s="136"/>
      <c r="L220" s="137"/>
      <c r="M220" s="137"/>
      <c r="N220" s="138"/>
      <c r="O220" s="160"/>
    </row>
    <row r="221" spans="1:15" ht="16.05" customHeight="1">
      <c r="A221" s="109"/>
      <c r="B221" s="147">
        <v>196</v>
      </c>
      <c r="C221" s="130"/>
      <c r="D221" s="130"/>
      <c r="E221" s="130"/>
      <c r="F221" s="130"/>
      <c r="G221" s="130"/>
      <c r="H221" s="130"/>
      <c r="I221" s="130"/>
      <c r="J221" s="130"/>
      <c r="K221" s="130"/>
      <c r="L221" s="131"/>
      <c r="M221" s="131"/>
      <c r="N221" s="132"/>
      <c r="O221" s="157"/>
    </row>
    <row r="222" spans="1:15" ht="16.05" customHeight="1">
      <c r="A222" s="109"/>
      <c r="B222" s="148">
        <v>197</v>
      </c>
      <c r="C222" s="133"/>
      <c r="D222" s="133"/>
      <c r="E222" s="133"/>
      <c r="F222" s="133"/>
      <c r="G222" s="133"/>
      <c r="H222" s="133"/>
      <c r="I222" s="133"/>
      <c r="J222" s="133"/>
      <c r="K222" s="133"/>
      <c r="L222" s="134"/>
      <c r="M222" s="134"/>
      <c r="N222" s="135"/>
      <c r="O222" s="158"/>
    </row>
    <row r="223" spans="1:15" ht="15.6" customHeight="1">
      <c r="A223" s="109"/>
      <c r="B223" s="148">
        <v>198</v>
      </c>
      <c r="C223" s="133"/>
      <c r="D223" s="133"/>
      <c r="E223" s="133"/>
      <c r="F223" s="133"/>
      <c r="G223" s="133"/>
      <c r="H223" s="133"/>
      <c r="I223" s="133"/>
      <c r="J223" s="133"/>
      <c r="K223" s="133"/>
      <c r="L223" s="134"/>
      <c r="M223" s="134"/>
      <c r="N223" s="135"/>
      <c r="O223" s="158"/>
    </row>
    <row r="224" spans="1:15" ht="16.05" customHeight="1">
      <c r="A224" s="109"/>
      <c r="B224" s="148">
        <v>199</v>
      </c>
      <c r="C224" s="133"/>
      <c r="D224" s="133"/>
      <c r="E224" s="133"/>
      <c r="F224" s="133"/>
      <c r="G224" s="133"/>
      <c r="H224" s="133"/>
      <c r="I224" s="133"/>
      <c r="J224" s="133"/>
      <c r="K224" s="133"/>
      <c r="L224" s="134"/>
      <c r="M224" s="134"/>
      <c r="N224" s="135"/>
      <c r="O224" s="158"/>
    </row>
    <row r="225" spans="1:23" ht="16.05" customHeight="1">
      <c r="A225" s="109"/>
      <c r="B225" s="149">
        <v>200</v>
      </c>
      <c r="C225" s="136"/>
      <c r="D225" s="136"/>
      <c r="E225" s="136"/>
      <c r="F225" s="136"/>
      <c r="G225" s="136"/>
      <c r="H225" s="136"/>
      <c r="I225" s="136"/>
      <c r="J225" s="136"/>
      <c r="K225" s="136"/>
      <c r="L225" s="137"/>
      <c r="M225" s="137"/>
      <c r="N225" s="138"/>
      <c r="O225" s="160"/>
    </row>
    <row r="226" spans="1:23">
      <c r="A226" s="109"/>
      <c r="B226" s="109"/>
      <c r="C226" s="109"/>
      <c r="D226" s="109"/>
      <c r="E226" s="109"/>
      <c r="F226" s="109"/>
      <c r="G226" s="109"/>
      <c r="H226" s="109"/>
      <c r="I226" s="109"/>
      <c r="J226" s="109"/>
      <c r="K226" s="109"/>
      <c r="L226" s="109"/>
      <c r="M226" s="109"/>
      <c r="N226" s="109"/>
      <c r="O226" s="109"/>
    </row>
    <row r="227" spans="1:23">
      <c r="A227" s="109"/>
      <c r="B227" s="109"/>
      <c r="C227" s="109"/>
      <c r="D227" s="109"/>
      <c r="E227" s="109"/>
      <c r="F227" s="109"/>
      <c r="G227" s="109"/>
      <c r="H227" s="109"/>
      <c r="I227" s="109"/>
      <c r="J227" s="109"/>
      <c r="K227" s="109"/>
      <c r="L227" s="109"/>
      <c r="M227" s="109"/>
      <c r="N227" s="109"/>
      <c r="O227" s="109"/>
    </row>
    <row r="228" spans="1:23" ht="36" customHeight="1">
      <c r="A228" s="109"/>
      <c r="B228" s="161"/>
      <c r="C228" s="109"/>
      <c r="D228" s="109"/>
      <c r="E228" s="109"/>
      <c r="F228" s="109"/>
      <c r="G228" s="109"/>
      <c r="H228" s="109"/>
      <c r="I228" s="109"/>
      <c r="J228" s="109"/>
      <c r="K228" s="109"/>
      <c r="L228" s="109"/>
      <c r="M228" s="109"/>
      <c r="N228" s="109"/>
      <c r="O228" s="152" t="s">
        <v>392</v>
      </c>
    </row>
    <row r="229" spans="1:23" ht="18" customHeight="1">
      <c r="A229" s="109"/>
      <c r="B229" s="419" t="s">
        <v>344</v>
      </c>
      <c r="C229" s="419" t="s">
        <v>345</v>
      </c>
      <c r="D229" s="419" t="s">
        <v>346</v>
      </c>
      <c r="E229" s="419" t="s">
        <v>347</v>
      </c>
      <c r="F229" s="419" t="s">
        <v>348</v>
      </c>
      <c r="G229" s="425" t="s">
        <v>349</v>
      </c>
      <c r="H229" s="426"/>
      <c r="I229" s="426"/>
      <c r="J229" s="426"/>
      <c r="K229" s="426"/>
      <c r="L229" s="426"/>
      <c r="M229" s="426"/>
      <c r="N229" s="426"/>
      <c r="O229" s="427"/>
    </row>
    <row r="230" spans="1:23" ht="30" customHeight="1">
      <c r="A230" s="109"/>
      <c r="B230" s="420"/>
      <c r="C230" s="420"/>
      <c r="D230" s="420"/>
      <c r="E230" s="420"/>
      <c r="F230" s="420"/>
      <c r="G230" s="425" t="s">
        <v>350</v>
      </c>
      <c r="H230" s="426"/>
      <c r="I230" s="426"/>
      <c r="J230" s="427"/>
      <c r="K230" s="425" t="s">
        <v>351</v>
      </c>
      <c r="L230" s="426"/>
      <c r="M230" s="426"/>
      <c r="N230" s="426"/>
      <c r="O230" s="427"/>
    </row>
    <row r="231" spans="1:23" ht="58.8" customHeight="1">
      <c r="A231" s="109"/>
      <c r="B231" s="420"/>
      <c r="C231" s="420"/>
      <c r="D231" s="420"/>
      <c r="E231" s="420"/>
      <c r="F231" s="420"/>
      <c r="G231" s="419" t="s">
        <v>379</v>
      </c>
      <c r="H231" s="153" t="s">
        <v>377</v>
      </c>
      <c r="I231" s="154" t="s">
        <v>378</v>
      </c>
      <c r="J231" s="421" t="s">
        <v>352</v>
      </c>
      <c r="K231" s="419" t="s">
        <v>379</v>
      </c>
      <c r="L231" s="153" t="s">
        <v>353</v>
      </c>
      <c r="M231" s="153" t="s">
        <v>354</v>
      </c>
      <c r="N231" s="153" t="s">
        <v>355</v>
      </c>
      <c r="O231" s="421" t="s">
        <v>306</v>
      </c>
    </row>
    <row r="232" spans="1:23" ht="18" customHeight="1">
      <c r="A232" s="109"/>
      <c r="B232" s="423"/>
      <c r="C232" s="423"/>
      <c r="D232" s="423"/>
      <c r="E232" s="155" t="s">
        <v>356</v>
      </c>
      <c r="F232" s="155" t="s">
        <v>357</v>
      </c>
      <c r="G232" s="423"/>
      <c r="H232" s="156" t="s">
        <v>358</v>
      </c>
      <c r="I232" s="155" t="s">
        <v>359</v>
      </c>
      <c r="J232" s="422"/>
      <c r="K232" s="423"/>
      <c r="L232" s="155" t="s">
        <v>362</v>
      </c>
      <c r="M232" s="155" t="s">
        <v>362</v>
      </c>
      <c r="N232" s="155" t="s">
        <v>304</v>
      </c>
      <c r="O232" s="422"/>
      <c r="T232" s="120" t="s">
        <v>111</v>
      </c>
      <c r="U232" s="150" t="s">
        <v>408</v>
      </c>
      <c r="V232" s="150" t="s">
        <v>409</v>
      </c>
      <c r="W232" s="150" t="s">
        <v>410</v>
      </c>
    </row>
    <row r="233" spans="1:23" ht="16.05" customHeight="1">
      <c r="A233" s="109"/>
      <c r="B233" s="147">
        <v>201</v>
      </c>
      <c r="C233" s="130"/>
      <c r="D233" s="130"/>
      <c r="E233" s="130"/>
      <c r="F233" s="130"/>
      <c r="G233" s="143"/>
      <c r="H233" s="130"/>
      <c r="I233" s="130"/>
      <c r="J233" s="130"/>
      <c r="K233" s="143"/>
      <c r="L233" s="131"/>
      <c r="M233" s="131"/>
      <c r="N233" s="132"/>
      <c r="O233" s="157"/>
      <c r="U233" s="139">
        <f>SUM(L233:L283)</f>
        <v>0</v>
      </c>
      <c r="V233" s="139">
        <f>SUM(M233:M282)</f>
        <v>0</v>
      </c>
      <c r="W233" s="139">
        <f>SUM(N233:N282)</f>
        <v>0</v>
      </c>
    </row>
    <row r="234" spans="1:23" ht="16.05" customHeight="1">
      <c r="A234" s="109"/>
      <c r="B234" s="148">
        <v>202</v>
      </c>
      <c r="C234" s="133"/>
      <c r="D234" s="133"/>
      <c r="E234" s="133"/>
      <c r="F234" s="133"/>
      <c r="G234" s="133"/>
      <c r="H234" s="133"/>
      <c r="I234" s="133"/>
      <c r="J234" s="133"/>
      <c r="K234" s="133"/>
      <c r="L234" s="134"/>
      <c r="M234" s="134"/>
      <c r="N234" s="135"/>
      <c r="O234" s="158"/>
    </row>
    <row r="235" spans="1:23" ht="16.05" customHeight="1">
      <c r="A235" s="109"/>
      <c r="B235" s="148">
        <v>203</v>
      </c>
      <c r="C235" s="133"/>
      <c r="D235" s="133"/>
      <c r="E235" s="133"/>
      <c r="F235" s="133"/>
      <c r="G235" s="133"/>
      <c r="H235" s="133"/>
      <c r="I235" s="133"/>
      <c r="J235" s="133"/>
      <c r="K235" s="133"/>
      <c r="L235" s="134"/>
      <c r="M235" s="134"/>
      <c r="N235" s="135"/>
      <c r="O235" s="158"/>
    </row>
    <row r="236" spans="1:23" ht="16.05" customHeight="1">
      <c r="A236" s="109"/>
      <c r="B236" s="148">
        <v>204</v>
      </c>
      <c r="C236" s="133"/>
      <c r="D236" s="133"/>
      <c r="E236" s="133"/>
      <c r="F236" s="133"/>
      <c r="G236" s="133"/>
      <c r="H236" s="133"/>
      <c r="I236" s="133"/>
      <c r="J236" s="133"/>
      <c r="K236" s="133"/>
      <c r="L236" s="134"/>
      <c r="M236" s="134"/>
      <c r="N236" s="135"/>
      <c r="O236" s="158"/>
    </row>
    <row r="237" spans="1:23" ht="16.05" customHeight="1">
      <c r="A237" s="109"/>
      <c r="B237" s="149">
        <v>205</v>
      </c>
      <c r="C237" s="136"/>
      <c r="D237" s="136"/>
      <c r="E237" s="136"/>
      <c r="F237" s="136"/>
      <c r="G237" s="136"/>
      <c r="H237" s="136"/>
      <c r="I237" s="136"/>
      <c r="J237" s="136"/>
      <c r="K237" s="136"/>
      <c r="L237" s="137"/>
      <c r="M237" s="137"/>
      <c r="N237" s="138"/>
      <c r="O237" s="159"/>
    </row>
    <row r="238" spans="1:23" ht="16.05" customHeight="1">
      <c r="A238" s="109"/>
      <c r="B238" s="147">
        <v>206</v>
      </c>
      <c r="C238" s="130"/>
      <c r="D238" s="130"/>
      <c r="E238" s="130"/>
      <c r="F238" s="130"/>
      <c r="G238" s="130"/>
      <c r="H238" s="130"/>
      <c r="I238" s="130"/>
      <c r="J238" s="130"/>
      <c r="K238" s="130"/>
      <c r="L238" s="131"/>
      <c r="M238" s="131"/>
      <c r="N238" s="132"/>
      <c r="O238" s="157"/>
    </row>
    <row r="239" spans="1:23" ht="16.05" customHeight="1">
      <c r="A239" s="109"/>
      <c r="B239" s="148">
        <v>207</v>
      </c>
      <c r="C239" s="133"/>
      <c r="D239" s="133"/>
      <c r="E239" s="133"/>
      <c r="F239" s="133"/>
      <c r="G239" s="133"/>
      <c r="H239" s="133"/>
      <c r="I239" s="133"/>
      <c r="J239" s="133"/>
      <c r="K239" s="133"/>
      <c r="L239" s="134"/>
      <c r="M239" s="134"/>
      <c r="N239" s="135"/>
      <c r="O239" s="158"/>
    </row>
    <row r="240" spans="1:23" ht="16.05" customHeight="1">
      <c r="A240" s="109"/>
      <c r="B240" s="148">
        <v>208</v>
      </c>
      <c r="C240" s="133"/>
      <c r="D240" s="133"/>
      <c r="E240" s="133"/>
      <c r="F240" s="133"/>
      <c r="G240" s="133"/>
      <c r="H240" s="133"/>
      <c r="I240" s="133"/>
      <c r="J240" s="133"/>
      <c r="K240" s="133"/>
      <c r="L240" s="134"/>
      <c r="M240" s="134"/>
      <c r="N240" s="135"/>
      <c r="O240" s="158"/>
    </row>
    <row r="241" spans="1:15" ht="16.05" customHeight="1">
      <c r="A241" s="109"/>
      <c r="B241" s="148">
        <v>209</v>
      </c>
      <c r="C241" s="133"/>
      <c r="D241" s="133"/>
      <c r="E241" s="133"/>
      <c r="F241" s="133"/>
      <c r="G241" s="133"/>
      <c r="H241" s="133"/>
      <c r="I241" s="133"/>
      <c r="J241" s="133"/>
      <c r="K241" s="133"/>
      <c r="L241" s="134"/>
      <c r="M241" s="134"/>
      <c r="N241" s="135"/>
      <c r="O241" s="158"/>
    </row>
    <row r="242" spans="1:15" ht="16.05" customHeight="1">
      <c r="A242" s="109"/>
      <c r="B242" s="149">
        <v>210</v>
      </c>
      <c r="C242" s="136"/>
      <c r="D242" s="136"/>
      <c r="E242" s="136"/>
      <c r="F242" s="136"/>
      <c r="G242" s="136"/>
      <c r="H242" s="136"/>
      <c r="I242" s="136"/>
      <c r="J242" s="136"/>
      <c r="K242" s="136"/>
      <c r="L242" s="137"/>
      <c r="M242" s="137"/>
      <c r="N242" s="138"/>
      <c r="O242" s="159"/>
    </row>
    <row r="243" spans="1:15" ht="16.05" customHeight="1">
      <c r="A243" s="109"/>
      <c r="B243" s="147">
        <v>211</v>
      </c>
      <c r="C243" s="130"/>
      <c r="D243" s="130"/>
      <c r="E243" s="130"/>
      <c r="F243" s="130"/>
      <c r="G243" s="130"/>
      <c r="H243" s="130"/>
      <c r="I243" s="130"/>
      <c r="J243" s="130"/>
      <c r="K243" s="130"/>
      <c r="L243" s="131"/>
      <c r="M243" s="131"/>
      <c r="N243" s="132"/>
      <c r="O243" s="157"/>
    </row>
    <row r="244" spans="1:15" ht="16.05" customHeight="1">
      <c r="A244" s="109"/>
      <c r="B244" s="148">
        <v>212</v>
      </c>
      <c r="C244" s="133"/>
      <c r="D244" s="133"/>
      <c r="E244" s="133"/>
      <c r="F244" s="133"/>
      <c r="G244" s="133"/>
      <c r="H244" s="133"/>
      <c r="I244" s="133"/>
      <c r="J244" s="133"/>
      <c r="K244" s="133"/>
      <c r="L244" s="134"/>
      <c r="M244" s="134"/>
      <c r="N244" s="135"/>
      <c r="O244" s="158"/>
    </row>
    <row r="245" spans="1:15" ht="16.05" customHeight="1">
      <c r="A245" s="109"/>
      <c r="B245" s="148">
        <v>213</v>
      </c>
      <c r="C245" s="133"/>
      <c r="D245" s="133"/>
      <c r="E245" s="133"/>
      <c r="F245" s="133"/>
      <c r="G245" s="133"/>
      <c r="H245" s="133"/>
      <c r="I245" s="133"/>
      <c r="J245" s="133"/>
      <c r="K245" s="133"/>
      <c r="L245" s="134"/>
      <c r="M245" s="134"/>
      <c r="N245" s="135"/>
      <c r="O245" s="158"/>
    </row>
    <row r="246" spans="1:15" ht="16.05" customHeight="1">
      <c r="A246" s="109"/>
      <c r="B246" s="148">
        <v>214</v>
      </c>
      <c r="C246" s="133"/>
      <c r="D246" s="133"/>
      <c r="E246" s="133"/>
      <c r="F246" s="133"/>
      <c r="G246" s="133"/>
      <c r="H246" s="133"/>
      <c r="I246" s="133"/>
      <c r="J246" s="133"/>
      <c r="K246" s="133"/>
      <c r="L246" s="134"/>
      <c r="M246" s="134"/>
      <c r="N246" s="135"/>
      <c r="O246" s="158"/>
    </row>
    <row r="247" spans="1:15" ht="16.05" customHeight="1">
      <c r="A247" s="109"/>
      <c r="B247" s="149">
        <v>215</v>
      </c>
      <c r="C247" s="136"/>
      <c r="D247" s="136"/>
      <c r="E247" s="136"/>
      <c r="F247" s="136"/>
      <c r="G247" s="136"/>
      <c r="H247" s="136"/>
      <c r="I247" s="136"/>
      <c r="J247" s="136"/>
      <c r="K247" s="136"/>
      <c r="L247" s="137"/>
      <c r="M247" s="137"/>
      <c r="N247" s="138"/>
      <c r="O247" s="159"/>
    </row>
    <row r="248" spans="1:15" ht="16.05" customHeight="1">
      <c r="A248" s="109"/>
      <c r="B248" s="147">
        <v>216</v>
      </c>
      <c r="C248" s="130"/>
      <c r="D248" s="130"/>
      <c r="E248" s="130"/>
      <c r="F248" s="130"/>
      <c r="G248" s="130"/>
      <c r="H248" s="130"/>
      <c r="I248" s="130"/>
      <c r="J248" s="130"/>
      <c r="K248" s="130"/>
      <c r="L248" s="131"/>
      <c r="M248" s="131"/>
      <c r="N248" s="132"/>
      <c r="O248" s="157"/>
    </row>
    <row r="249" spans="1:15" ht="16.05" customHeight="1">
      <c r="A249" s="109"/>
      <c r="B249" s="148">
        <v>217</v>
      </c>
      <c r="C249" s="133"/>
      <c r="D249" s="133"/>
      <c r="E249" s="133"/>
      <c r="F249" s="133"/>
      <c r="G249" s="133"/>
      <c r="H249" s="133"/>
      <c r="I249" s="133"/>
      <c r="J249" s="133"/>
      <c r="K249" s="133"/>
      <c r="L249" s="134"/>
      <c r="M249" s="134"/>
      <c r="N249" s="135"/>
      <c r="O249" s="158"/>
    </row>
    <row r="250" spans="1:15" ht="16.05" customHeight="1">
      <c r="A250" s="109"/>
      <c r="B250" s="148">
        <v>218</v>
      </c>
      <c r="C250" s="133"/>
      <c r="D250" s="133"/>
      <c r="E250" s="133"/>
      <c r="F250" s="133"/>
      <c r="G250" s="133"/>
      <c r="H250" s="133"/>
      <c r="I250" s="133"/>
      <c r="J250" s="133"/>
      <c r="K250" s="133"/>
      <c r="L250" s="134"/>
      <c r="M250" s="134"/>
      <c r="N250" s="135"/>
      <c r="O250" s="158"/>
    </row>
    <row r="251" spans="1:15" ht="16.05" customHeight="1">
      <c r="A251" s="109"/>
      <c r="B251" s="148">
        <v>219</v>
      </c>
      <c r="C251" s="133"/>
      <c r="D251" s="133"/>
      <c r="E251" s="133"/>
      <c r="F251" s="133"/>
      <c r="G251" s="133"/>
      <c r="H251" s="133"/>
      <c r="I251" s="133"/>
      <c r="J251" s="133"/>
      <c r="K251" s="133"/>
      <c r="L251" s="134"/>
      <c r="M251" s="134"/>
      <c r="N251" s="135"/>
      <c r="O251" s="158"/>
    </row>
    <row r="252" spans="1:15" ht="16.05" customHeight="1">
      <c r="A252" s="109"/>
      <c r="B252" s="149">
        <v>220</v>
      </c>
      <c r="C252" s="136"/>
      <c r="D252" s="136"/>
      <c r="E252" s="136"/>
      <c r="F252" s="136"/>
      <c r="G252" s="136"/>
      <c r="H252" s="136"/>
      <c r="I252" s="136"/>
      <c r="J252" s="136"/>
      <c r="K252" s="136"/>
      <c r="L252" s="137"/>
      <c r="M252" s="137"/>
      <c r="N252" s="138"/>
      <c r="O252" s="159"/>
    </row>
    <row r="253" spans="1:15" ht="16.05" customHeight="1">
      <c r="A253" s="109"/>
      <c r="B253" s="147">
        <v>221</v>
      </c>
      <c r="C253" s="130"/>
      <c r="D253" s="130"/>
      <c r="E253" s="130"/>
      <c r="F253" s="130"/>
      <c r="G253" s="130"/>
      <c r="H253" s="130"/>
      <c r="I253" s="130"/>
      <c r="J253" s="130"/>
      <c r="K253" s="130"/>
      <c r="L253" s="131"/>
      <c r="M253" s="131"/>
      <c r="N253" s="132"/>
      <c r="O253" s="157"/>
    </row>
    <row r="254" spans="1:15" ht="16.05" customHeight="1">
      <c r="A254" s="109"/>
      <c r="B254" s="148">
        <v>222</v>
      </c>
      <c r="C254" s="133"/>
      <c r="D254" s="133"/>
      <c r="E254" s="133"/>
      <c r="F254" s="133"/>
      <c r="G254" s="133"/>
      <c r="H254" s="133"/>
      <c r="I254" s="133"/>
      <c r="J254" s="133"/>
      <c r="K254" s="133"/>
      <c r="L254" s="134"/>
      <c r="M254" s="134"/>
      <c r="N254" s="135"/>
      <c r="O254" s="158"/>
    </row>
    <row r="255" spans="1:15" ht="16.05" customHeight="1">
      <c r="A255" s="109"/>
      <c r="B255" s="148">
        <v>223</v>
      </c>
      <c r="C255" s="133"/>
      <c r="D255" s="133"/>
      <c r="E255" s="133"/>
      <c r="F255" s="133"/>
      <c r="G255" s="133"/>
      <c r="H255" s="133"/>
      <c r="I255" s="133"/>
      <c r="J255" s="133"/>
      <c r="K255" s="133"/>
      <c r="L255" s="134"/>
      <c r="M255" s="134"/>
      <c r="N255" s="135"/>
      <c r="O255" s="158"/>
    </row>
    <row r="256" spans="1:15" ht="16.05" customHeight="1">
      <c r="A256" s="109"/>
      <c r="B256" s="148">
        <v>224</v>
      </c>
      <c r="C256" s="133"/>
      <c r="D256" s="133"/>
      <c r="E256" s="133"/>
      <c r="F256" s="133"/>
      <c r="G256" s="133"/>
      <c r="H256" s="133"/>
      <c r="I256" s="133"/>
      <c r="J256" s="133"/>
      <c r="K256" s="133"/>
      <c r="L256" s="134"/>
      <c r="M256" s="134"/>
      <c r="N256" s="135"/>
      <c r="O256" s="158"/>
    </row>
    <row r="257" spans="1:15" ht="16.05" customHeight="1">
      <c r="A257" s="109"/>
      <c r="B257" s="149">
        <v>225</v>
      </c>
      <c r="C257" s="136"/>
      <c r="D257" s="136"/>
      <c r="E257" s="136"/>
      <c r="F257" s="136"/>
      <c r="G257" s="136"/>
      <c r="H257" s="136"/>
      <c r="I257" s="136"/>
      <c r="J257" s="136"/>
      <c r="K257" s="136"/>
      <c r="L257" s="137"/>
      <c r="M257" s="137"/>
      <c r="N257" s="138"/>
      <c r="O257" s="159"/>
    </row>
    <row r="258" spans="1:15" ht="16.05" customHeight="1">
      <c r="A258" s="109"/>
      <c r="B258" s="147">
        <v>226</v>
      </c>
      <c r="C258" s="130"/>
      <c r="D258" s="130"/>
      <c r="E258" s="130"/>
      <c r="F258" s="130"/>
      <c r="G258" s="130"/>
      <c r="H258" s="130"/>
      <c r="I258" s="130"/>
      <c r="J258" s="130"/>
      <c r="K258" s="130"/>
      <c r="L258" s="131"/>
      <c r="M258" s="131"/>
      <c r="N258" s="132"/>
      <c r="O258" s="157"/>
    </row>
    <row r="259" spans="1:15" ht="16.05" customHeight="1">
      <c r="A259" s="109"/>
      <c r="B259" s="148">
        <v>227</v>
      </c>
      <c r="C259" s="133"/>
      <c r="D259" s="133"/>
      <c r="E259" s="133"/>
      <c r="F259" s="133"/>
      <c r="G259" s="133"/>
      <c r="H259" s="133"/>
      <c r="I259" s="133"/>
      <c r="J259" s="133"/>
      <c r="K259" s="133"/>
      <c r="L259" s="134"/>
      <c r="M259" s="134"/>
      <c r="N259" s="135"/>
      <c r="O259" s="158"/>
    </row>
    <row r="260" spans="1:15" ht="16.05" customHeight="1">
      <c r="A260" s="109"/>
      <c r="B260" s="148">
        <v>228</v>
      </c>
      <c r="C260" s="133"/>
      <c r="D260" s="133"/>
      <c r="E260" s="133"/>
      <c r="F260" s="133"/>
      <c r="G260" s="133"/>
      <c r="H260" s="133"/>
      <c r="I260" s="133"/>
      <c r="J260" s="133"/>
      <c r="K260" s="133"/>
      <c r="L260" s="134"/>
      <c r="M260" s="134"/>
      <c r="N260" s="135"/>
      <c r="O260" s="158"/>
    </row>
    <row r="261" spans="1:15" ht="16.05" customHeight="1">
      <c r="A261" s="109"/>
      <c r="B261" s="148">
        <v>229</v>
      </c>
      <c r="C261" s="133"/>
      <c r="D261" s="133"/>
      <c r="E261" s="133"/>
      <c r="F261" s="133"/>
      <c r="G261" s="133"/>
      <c r="H261" s="133"/>
      <c r="I261" s="133"/>
      <c r="J261" s="133"/>
      <c r="K261" s="133"/>
      <c r="L261" s="134"/>
      <c r="M261" s="134"/>
      <c r="N261" s="135"/>
      <c r="O261" s="158"/>
    </row>
    <row r="262" spans="1:15" ht="16.05" customHeight="1">
      <c r="A262" s="109"/>
      <c r="B262" s="149">
        <v>230</v>
      </c>
      <c r="C262" s="136"/>
      <c r="D262" s="136"/>
      <c r="E262" s="136"/>
      <c r="F262" s="136"/>
      <c r="G262" s="136"/>
      <c r="H262" s="136"/>
      <c r="I262" s="136"/>
      <c r="J262" s="136"/>
      <c r="K262" s="136"/>
      <c r="L262" s="137"/>
      <c r="M262" s="137"/>
      <c r="N262" s="138"/>
      <c r="O262" s="159"/>
    </row>
    <row r="263" spans="1:15" ht="16.05" customHeight="1">
      <c r="A263" s="109"/>
      <c r="B263" s="147">
        <v>231</v>
      </c>
      <c r="C263" s="130"/>
      <c r="D263" s="130"/>
      <c r="E263" s="130"/>
      <c r="F263" s="130"/>
      <c r="G263" s="130"/>
      <c r="H263" s="130"/>
      <c r="I263" s="130"/>
      <c r="J263" s="130"/>
      <c r="K263" s="130"/>
      <c r="L263" s="131"/>
      <c r="M263" s="131"/>
      <c r="N263" s="132"/>
      <c r="O263" s="157"/>
    </row>
    <row r="264" spans="1:15" ht="16.05" customHeight="1">
      <c r="A264" s="109"/>
      <c r="B264" s="148">
        <v>232</v>
      </c>
      <c r="C264" s="133"/>
      <c r="D264" s="133"/>
      <c r="E264" s="133"/>
      <c r="F264" s="133"/>
      <c r="G264" s="133"/>
      <c r="H264" s="133"/>
      <c r="I264" s="133"/>
      <c r="J264" s="133"/>
      <c r="K264" s="133"/>
      <c r="L264" s="134"/>
      <c r="M264" s="134"/>
      <c r="N264" s="135"/>
      <c r="O264" s="158"/>
    </row>
    <row r="265" spans="1:15" ht="16.05" customHeight="1">
      <c r="A265" s="109"/>
      <c r="B265" s="148">
        <v>233</v>
      </c>
      <c r="C265" s="133"/>
      <c r="D265" s="133"/>
      <c r="E265" s="133"/>
      <c r="F265" s="133"/>
      <c r="G265" s="133"/>
      <c r="H265" s="133"/>
      <c r="I265" s="133"/>
      <c r="J265" s="133"/>
      <c r="K265" s="133"/>
      <c r="L265" s="134"/>
      <c r="M265" s="134"/>
      <c r="N265" s="135"/>
      <c r="O265" s="158"/>
    </row>
    <row r="266" spans="1:15" ht="16.05" customHeight="1">
      <c r="A266" s="109"/>
      <c r="B266" s="148">
        <v>234</v>
      </c>
      <c r="C266" s="133"/>
      <c r="D266" s="133"/>
      <c r="E266" s="133"/>
      <c r="F266" s="133"/>
      <c r="G266" s="133"/>
      <c r="H266" s="133"/>
      <c r="I266" s="133"/>
      <c r="J266" s="133"/>
      <c r="K266" s="133"/>
      <c r="L266" s="134"/>
      <c r="M266" s="134"/>
      <c r="N266" s="135"/>
      <c r="O266" s="158"/>
    </row>
    <row r="267" spans="1:15" ht="16.05" customHeight="1">
      <c r="A267" s="109"/>
      <c r="B267" s="149">
        <v>235</v>
      </c>
      <c r="C267" s="136"/>
      <c r="D267" s="136"/>
      <c r="E267" s="136"/>
      <c r="F267" s="136"/>
      <c r="G267" s="136"/>
      <c r="H267" s="136"/>
      <c r="I267" s="136"/>
      <c r="J267" s="136"/>
      <c r="K267" s="136"/>
      <c r="L267" s="137"/>
      <c r="M267" s="137"/>
      <c r="N267" s="138"/>
      <c r="O267" s="159"/>
    </row>
    <row r="268" spans="1:15" ht="16.05" customHeight="1">
      <c r="A268" s="109"/>
      <c r="B268" s="147">
        <v>236</v>
      </c>
      <c r="C268" s="130"/>
      <c r="D268" s="130"/>
      <c r="E268" s="130"/>
      <c r="F268" s="130"/>
      <c r="G268" s="130"/>
      <c r="H268" s="130"/>
      <c r="I268" s="130"/>
      <c r="J268" s="130"/>
      <c r="K268" s="130"/>
      <c r="L268" s="131"/>
      <c r="M268" s="131"/>
      <c r="N268" s="132"/>
      <c r="O268" s="157"/>
    </row>
    <row r="269" spans="1:15" ht="16.05" customHeight="1">
      <c r="A269" s="109"/>
      <c r="B269" s="148">
        <v>237</v>
      </c>
      <c r="C269" s="133"/>
      <c r="D269" s="133"/>
      <c r="E269" s="133"/>
      <c r="F269" s="133"/>
      <c r="G269" s="133"/>
      <c r="H269" s="133"/>
      <c r="I269" s="133"/>
      <c r="J269" s="133"/>
      <c r="K269" s="133"/>
      <c r="L269" s="134"/>
      <c r="M269" s="134"/>
      <c r="N269" s="135"/>
      <c r="O269" s="158"/>
    </row>
    <row r="270" spans="1:15" ht="16.05" customHeight="1">
      <c r="A270" s="109"/>
      <c r="B270" s="148">
        <v>238</v>
      </c>
      <c r="C270" s="133"/>
      <c r="D270" s="133"/>
      <c r="E270" s="133"/>
      <c r="F270" s="133"/>
      <c r="G270" s="133"/>
      <c r="H270" s="133"/>
      <c r="I270" s="133"/>
      <c r="J270" s="133"/>
      <c r="K270" s="133"/>
      <c r="L270" s="134"/>
      <c r="M270" s="134"/>
      <c r="N270" s="135"/>
      <c r="O270" s="158"/>
    </row>
    <row r="271" spans="1:15" ht="16.05" customHeight="1">
      <c r="A271" s="109"/>
      <c r="B271" s="148">
        <v>239</v>
      </c>
      <c r="C271" s="133"/>
      <c r="D271" s="133"/>
      <c r="E271" s="133"/>
      <c r="F271" s="133"/>
      <c r="G271" s="133"/>
      <c r="H271" s="133"/>
      <c r="I271" s="133"/>
      <c r="J271" s="133"/>
      <c r="K271" s="133"/>
      <c r="L271" s="134"/>
      <c r="M271" s="134"/>
      <c r="N271" s="135"/>
      <c r="O271" s="158"/>
    </row>
    <row r="272" spans="1:15" ht="16.05" customHeight="1">
      <c r="A272" s="109"/>
      <c r="B272" s="149">
        <v>240</v>
      </c>
      <c r="C272" s="136"/>
      <c r="D272" s="136"/>
      <c r="E272" s="136"/>
      <c r="F272" s="136"/>
      <c r="G272" s="136"/>
      <c r="H272" s="136"/>
      <c r="I272" s="136"/>
      <c r="J272" s="136"/>
      <c r="K272" s="136"/>
      <c r="L272" s="137"/>
      <c r="M272" s="137"/>
      <c r="N272" s="138"/>
      <c r="O272" s="160"/>
    </row>
    <row r="273" spans="1:15" ht="16.05" customHeight="1">
      <c r="A273" s="109"/>
      <c r="B273" s="147">
        <v>241</v>
      </c>
      <c r="C273" s="130"/>
      <c r="D273" s="130"/>
      <c r="E273" s="130"/>
      <c r="F273" s="130"/>
      <c r="G273" s="130"/>
      <c r="H273" s="130"/>
      <c r="I273" s="130"/>
      <c r="J273" s="130"/>
      <c r="K273" s="130"/>
      <c r="L273" s="131"/>
      <c r="M273" s="131"/>
      <c r="N273" s="132"/>
      <c r="O273" s="157"/>
    </row>
    <row r="274" spans="1:15" ht="16.05" customHeight="1">
      <c r="A274" s="109"/>
      <c r="B274" s="148">
        <v>242</v>
      </c>
      <c r="C274" s="133"/>
      <c r="D274" s="133"/>
      <c r="E274" s="133"/>
      <c r="F274" s="133"/>
      <c r="G274" s="133"/>
      <c r="H274" s="133"/>
      <c r="I274" s="133"/>
      <c r="J274" s="133"/>
      <c r="K274" s="133"/>
      <c r="L274" s="134"/>
      <c r="M274" s="134"/>
      <c r="N274" s="135"/>
      <c r="O274" s="158"/>
    </row>
    <row r="275" spans="1:15" ht="15.6" customHeight="1">
      <c r="A275" s="109"/>
      <c r="B275" s="148">
        <v>243</v>
      </c>
      <c r="C275" s="133"/>
      <c r="D275" s="133"/>
      <c r="E275" s="133"/>
      <c r="F275" s="133"/>
      <c r="G275" s="133"/>
      <c r="H275" s="133"/>
      <c r="I275" s="133"/>
      <c r="J275" s="133"/>
      <c r="K275" s="133"/>
      <c r="L275" s="134"/>
      <c r="M275" s="134"/>
      <c r="N275" s="135"/>
      <c r="O275" s="158"/>
    </row>
    <row r="276" spans="1:15" ht="16.05" customHeight="1">
      <c r="A276" s="109"/>
      <c r="B276" s="148">
        <v>244</v>
      </c>
      <c r="C276" s="133"/>
      <c r="D276" s="133"/>
      <c r="E276" s="133"/>
      <c r="F276" s="133"/>
      <c r="G276" s="133"/>
      <c r="H276" s="133"/>
      <c r="I276" s="133"/>
      <c r="J276" s="133"/>
      <c r="K276" s="133"/>
      <c r="L276" s="134"/>
      <c r="M276" s="134"/>
      <c r="N276" s="135"/>
      <c r="O276" s="158"/>
    </row>
    <row r="277" spans="1:15" ht="16.05" customHeight="1">
      <c r="A277" s="109"/>
      <c r="B277" s="149">
        <v>245</v>
      </c>
      <c r="C277" s="136"/>
      <c r="D277" s="136"/>
      <c r="E277" s="136"/>
      <c r="F277" s="136"/>
      <c r="G277" s="136"/>
      <c r="H277" s="136"/>
      <c r="I277" s="136"/>
      <c r="J277" s="136"/>
      <c r="K277" s="136"/>
      <c r="L277" s="137"/>
      <c r="M277" s="137"/>
      <c r="N277" s="138"/>
      <c r="O277" s="160"/>
    </row>
    <row r="278" spans="1:15" ht="16.05" customHeight="1">
      <c r="A278" s="109"/>
      <c r="B278" s="147">
        <v>246</v>
      </c>
      <c r="C278" s="130"/>
      <c r="D278" s="130"/>
      <c r="E278" s="130"/>
      <c r="F278" s="130"/>
      <c r="G278" s="130"/>
      <c r="H278" s="130"/>
      <c r="I278" s="130"/>
      <c r="J278" s="130"/>
      <c r="K278" s="130"/>
      <c r="L278" s="131"/>
      <c r="M278" s="131"/>
      <c r="N278" s="132"/>
      <c r="O278" s="157"/>
    </row>
    <row r="279" spans="1:15" ht="16.05" customHeight="1">
      <c r="A279" s="109"/>
      <c r="B279" s="148">
        <v>247</v>
      </c>
      <c r="C279" s="133"/>
      <c r="D279" s="133"/>
      <c r="E279" s="133"/>
      <c r="F279" s="133"/>
      <c r="G279" s="133"/>
      <c r="H279" s="133"/>
      <c r="I279" s="133"/>
      <c r="J279" s="133"/>
      <c r="K279" s="133"/>
      <c r="L279" s="134"/>
      <c r="M279" s="134"/>
      <c r="N279" s="135"/>
      <c r="O279" s="158"/>
    </row>
    <row r="280" spans="1:15" ht="15.6" customHeight="1">
      <c r="A280" s="109"/>
      <c r="B280" s="148">
        <v>248</v>
      </c>
      <c r="C280" s="133"/>
      <c r="D280" s="133"/>
      <c r="E280" s="133"/>
      <c r="F280" s="133"/>
      <c r="G280" s="133"/>
      <c r="H280" s="133"/>
      <c r="I280" s="133"/>
      <c r="J280" s="133"/>
      <c r="K280" s="133"/>
      <c r="L280" s="134"/>
      <c r="M280" s="134"/>
      <c r="N280" s="135"/>
      <c r="O280" s="158"/>
    </row>
    <row r="281" spans="1:15" ht="16.05" customHeight="1">
      <c r="A281" s="109"/>
      <c r="B281" s="148">
        <v>249</v>
      </c>
      <c r="C281" s="133"/>
      <c r="D281" s="133"/>
      <c r="E281" s="133"/>
      <c r="F281" s="133"/>
      <c r="G281" s="133"/>
      <c r="H281" s="133"/>
      <c r="I281" s="133"/>
      <c r="J281" s="133"/>
      <c r="K281" s="133"/>
      <c r="L281" s="134"/>
      <c r="M281" s="134"/>
      <c r="N281" s="135"/>
      <c r="O281" s="158"/>
    </row>
    <row r="282" spans="1:15" ht="16.05" customHeight="1">
      <c r="A282" s="109"/>
      <c r="B282" s="149">
        <v>250</v>
      </c>
      <c r="C282" s="136"/>
      <c r="D282" s="136"/>
      <c r="E282" s="136"/>
      <c r="F282" s="136"/>
      <c r="G282" s="136"/>
      <c r="H282" s="136"/>
      <c r="I282" s="136"/>
      <c r="J282" s="136"/>
      <c r="K282" s="136"/>
      <c r="L282" s="137"/>
      <c r="M282" s="137"/>
      <c r="N282" s="138"/>
      <c r="O282" s="160"/>
    </row>
    <row r="283" spans="1:15">
      <c r="A283" s="109"/>
      <c r="B283" s="109"/>
      <c r="C283" s="109"/>
      <c r="D283" s="109"/>
      <c r="E283" s="109"/>
      <c r="F283" s="109"/>
      <c r="G283" s="109"/>
      <c r="H283" s="109"/>
      <c r="I283" s="109"/>
      <c r="J283" s="109"/>
      <c r="K283" s="109"/>
      <c r="L283" s="109"/>
      <c r="M283" s="109"/>
      <c r="N283" s="109"/>
      <c r="O283" s="109"/>
    </row>
    <row r="284" spans="1:15">
      <c r="A284" s="109"/>
      <c r="B284" s="109"/>
      <c r="C284" s="109"/>
      <c r="D284" s="109"/>
      <c r="E284" s="109"/>
      <c r="F284" s="109"/>
      <c r="G284" s="109"/>
      <c r="H284" s="109"/>
      <c r="I284" s="109"/>
      <c r="J284" s="109"/>
      <c r="K284" s="109"/>
      <c r="L284" s="109"/>
      <c r="M284" s="109"/>
      <c r="N284" s="109"/>
      <c r="O284" s="109"/>
    </row>
    <row r="285" spans="1:15" ht="36" customHeight="1">
      <c r="A285" s="109"/>
      <c r="B285" s="161"/>
      <c r="C285" s="109"/>
      <c r="D285" s="109"/>
      <c r="E285" s="109"/>
      <c r="F285" s="109"/>
      <c r="G285" s="109"/>
      <c r="H285" s="109"/>
      <c r="I285" s="109"/>
      <c r="J285" s="109"/>
      <c r="K285" s="109"/>
      <c r="L285" s="109"/>
      <c r="M285" s="109"/>
      <c r="N285" s="109"/>
      <c r="O285" s="152" t="s">
        <v>393</v>
      </c>
    </row>
    <row r="286" spans="1:15" ht="18" customHeight="1">
      <c r="A286" s="109"/>
      <c r="B286" s="419" t="s">
        <v>344</v>
      </c>
      <c r="C286" s="419" t="s">
        <v>345</v>
      </c>
      <c r="D286" s="419" t="s">
        <v>346</v>
      </c>
      <c r="E286" s="419" t="s">
        <v>347</v>
      </c>
      <c r="F286" s="419" t="s">
        <v>348</v>
      </c>
      <c r="G286" s="425" t="s">
        <v>349</v>
      </c>
      <c r="H286" s="426"/>
      <c r="I286" s="426"/>
      <c r="J286" s="426"/>
      <c r="K286" s="426"/>
      <c r="L286" s="426"/>
      <c r="M286" s="426"/>
      <c r="N286" s="426"/>
      <c r="O286" s="427"/>
    </row>
    <row r="287" spans="1:15" ht="30" customHeight="1">
      <c r="A287" s="109"/>
      <c r="B287" s="420"/>
      <c r="C287" s="420"/>
      <c r="D287" s="420"/>
      <c r="E287" s="420"/>
      <c r="F287" s="420"/>
      <c r="G287" s="425" t="s">
        <v>350</v>
      </c>
      <c r="H287" s="426"/>
      <c r="I287" s="426"/>
      <c r="J287" s="427"/>
      <c r="K287" s="425" t="s">
        <v>351</v>
      </c>
      <c r="L287" s="426"/>
      <c r="M287" s="426"/>
      <c r="N287" s="426"/>
      <c r="O287" s="427"/>
    </row>
    <row r="288" spans="1:15" ht="58.8" customHeight="1">
      <c r="A288" s="109"/>
      <c r="B288" s="420"/>
      <c r="C288" s="420"/>
      <c r="D288" s="420"/>
      <c r="E288" s="420"/>
      <c r="F288" s="420"/>
      <c r="G288" s="419" t="s">
        <v>379</v>
      </c>
      <c r="H288" s="153" t="s">
        <v>377</v>
      </c>
      <c r="I288" s="154" t="s">
        <v>378</v>
      </c>
      <c r="J288" s="421" t="s">
        <v>352</v>
      </c>
      <c r="K288" s="419" t="s">
        <v>379</v>
      </c>
      <c r="L288" s="153" t="s">
        <v>353</v>
      </c>
      <c r="M288" s="153" t="s">
        <v>354</v>
      </c>
      <c r="N288" s="153" t="s">
        <v>355</v>
      </c>
      <c r="O288" s="421" t="s">
        <v>306</v>
      </c>
    </row>
    <row r="289" spans="1:23" ht="18" customHeight="1">
      <c r="A289" s="109"/>
      <c r="B289" s="423"/>
      <c r="C289" s="423"/>
      <c r="D289" s="423"/>
      <c r="E289" s="155" t="s">
        <v>356</v>
      </c>
      <c r="F289" s="155" t="s">
        <v>357</v>
      </c>
      <c r="G289" s="423"/>
      <c r="H289" s="156" t="s">
        <v>358</v>
      </c>
      <c r="I289" s="155" t="s">
        <v>359</v>
      </c>
      <c r="J289" s="422"/>
      <c r="K289" s="423"/>
      <c r="L289" s="155" t="s">
        <v>362</v>
      </c>
      <c r="M289" s="155" t="s">
        <v>362</v>
      </c>
      <c r="N289" s="155" t="s">
        <v>304</v>
      </c>
      <c r="O289" s="422"/>
      <c r="T289" s="120" t="s">
        <v>412</v>
      </c>
      <c r="U289" s="150" t="s">
        <v>408</v>
      </c>
      <c r="V289" s="150" t="s">
        <v>409</v>
      </c>
      <c r="W289" s="150" t="s">
        <v>410</v>
      </c>
    </row>
    <row r="290" spans="1:23" ht="16.05" customHeight="1">
      <c r="A290" s="109"/>
      <c r="B290" s="147">
        <v>251</v>
      </c>
      <c r="C290" s="130"/>
      <c r="D290" s="130"/>
      <c r="E290" s="130"/>
      <c r="F290" s="130"/>
      <c r="G290" s="143"/>
      <c r="H290" s="130"/>
      <c r="I290" s="130"/>
      <c r="J290" s="130"/>
      <c r="K290" s="143"/>
      <c r="L290" s="131"/>
      <c r="M290" s="131"/>
      <c r="N290" s="132"/>
      <c r="O290" s="157"/>
      <c r="U290" s="139">
        <f>SUM(L290:L340)</f>
        <v>0</v>
      </c>
      <c r="V290" s="139">
        <f>SUM(M290:M339)</f>
        <v>0</v>
      </c>
      <c r="W290" s="139">
        <f>SUM(N290:N339)</f>
        <v>0</v>
      </c>
    </row>
    <row r="291" spans="1:23" ht="16.05" customHeight="1">
      <c r="A291" s="109"/>
      <c r="B291" s="148">
        <v>252</v>
      </c>
      <c r="C291" s="133"/>
      <c r="D291" s="133"/>
      <c r="E291" s="133"/>
      <c r="F291" s="133"/>
      <c r="G291" s="133"/>
      <c r="H291" s="133"/>
      <c r="I291" s="133"/>
      <c r="J291" s="133"/>
      <c r="K291" s="133"/>
      <c r="L291" s="134"/>
      <c r="M291" s="134"/>
      <c r="N291" s="135"/>
      <c r="O291" s="158"/>
    </row>
    <row r="292" spans="1:23" ht="16.05" customHeight="1">
      <c r="A292" s="109"/>
      <c r="B292" s="148">
        <v>253</v>
      </c>
      <c r="C292" s="133"/>
      <c r="D292" s="133"/>
      <c r="E292" s="133"/>
      <c r="F292" s="133"/>
      <c r="G292" s="133"/>
      <c r="H292" s="133"/>
      <c r="I292" s="133"/>
      <c r="J292" s="133"/>
      <c r="K292" s="133"/>
      <c r="L292" s="134"/>
      <c r="M292" s="134"/>
      <c r="N292" s="135"/>
      <c r="O292" s="158"/>
    </row>
    <row r="293" spans="1:23" ht="16.05" customHeight="1">
      <c r="A293" s="109"/>
      <c r="B293" s="148">
        <v>254</v>
      </c>
      <c r="C293" s="133"/>
      <c r="D293" s="133"/>
      <c r="E293" s="133"/>
      <c r="F293" s="133"/>
      <c r="G293" s="133"/>
      <c r="H293" s="133"/>
      <c r="I293" s="133"/>
      <c r="J293" s="133"/>
      <c r="K293" s="133"/>
      <c r="L293" s="134"/>
      <c r="M293" s="134"/>
      <c r="N293" s="135"/>
      <c r="O293" s="158"/>
    </row>
    <row r="294" spans="1:23" ht="16.05" customHeight="1">
      <c r="A294" s="109"/>
      <c r="B294" s="149">
        <v>255</v>
      </c>
      <c r="C294" s="136"/>
      <c r="D294" s="136"/>
      <c r="E294" s="136"/>
      <c r="F294" s="136"/>
      <c r="G294" s="136"/>
      <c r="H294" s="136"/>
      <c r="I294" s="136"/>
      <c r="J294" s="136"/>
      <c r="K294" s="136"/>
      <c r="L294" s="137"/>
      <c r="M294" s="137"/>
      <c r="N294" s="138"/>
      <c r="O294" s="159"/>
    </row>
    <row r="295" spans="1:23" ht="16.05" customHeight="1">
      <c r="A295" s="109"/>
      <c r="B295" s="147">
        <v>256</v>
      </c>
      <c r="C295" s="130"/>
      <c r="D295" s="130"/>
      <c r="E295" s="130"/>
      <c r="F295" s="130"/>
      <c r="G295" s="130"/>
      <c r="H295" s="130"/>
      <c r="I295" s="130"/>
      <c r="J295" s="130"/>
      <c r="K295" s="130"/>
      <c r="L295" s="131"/>
      <c r="M295" s="131"/>
      <c r="N295" s="132"/>
      <c r="O295" s="157"/>
    </row>
    <row r="296" spans="1:23" ht="16.05" customHeight="1">
      <c r="A296" s="109"/>
      <c r="B296" s="148">
        <v>257</v>
      </c>
      <c r="C296" s="133"/>
      <c r="D296" s="133"/>
      <c r="E296" s="133"/>
      <c r="F296" s="133"/>
      <c r="G296" s="133"/>
      <c r="H296" s="133"/>
      <c r="I296" s="133"/>
      <c r="J296" s="133"/>
      <c r="K296" s="133"/>
      <c r="L296" s="134"/>
      <c r="M296" s="134"/>
      <c r="N296" s="135"/>
      <c r="O296" s="158"/>
    </row>
    <row r="297" spans="1:23" ht="16.05" customHeight="1">
      <c r="A297" s="109"/>
      <c r="B297" s="148">
        <v>258</v>
      </c>
      <c r="C297" s="133"/>
      <c r="D297" s="133"/>
      <c r="E297" s="133"/>
      <c r="F297" s="133"/>
      <c r="G297" s="133"/>
      <c r="H297" s="133"/>
      <c r="I297" s="133"/>
      <c r="J297" s="133"/>
      <c r="K297" s="133"/>
      <c r="L297" s="134"/>
      <c r="M297" s="134"/>
      <c r="N297" s="135"/>
      <c r="O297" s="158"/>
    </row>
    <row r="298" spans="1:23" ht="16.05" customHeight="1">
      <c r="A298" s="109"/>
      <c r="B298" s="148">
        <v>259</v>
      </c>
      <c r="C298" s="133"/>
      <c r="D298" s="133"/>
      <c r="E298" s="133"/>
      <c r="F298" s="133"/>
      <c r="G298" s="133"/>
      <c r="H298" s="133"/>
      <c r="I298" s="133"/>
      <c r="J298" s="133"/>
      <c r="K298" s="133"/>
      <c r="L298" s="134"/>
      <c r="M298" s="134"/>
      <c r="N298" s="135"/>
      <c r="O298" s="158"/>
    </row>
    <row r="299" spans="1:23" ht="16.05" customHeight="1">
      <c r="A299" s="109"/>
      <c r="B299" s="149">
        <v>260</v>
      </c>
      <c r="C299" s="136"/>
      <c r="D299" s="136"/>
      <c r="E299" s="136"/>
      <c r="F299" s="136"/>
      <c r="G299" s="136"/>
      <c r="H299" s="136"/>
      <c r="I299" s="136"/>
      <c r="J299" s="136"/>
      <c r="K299" s="136"/>
      <c r="L299" s="137"/>
      <c r="M299" s="137"/>
      <c r="N299" s="138"/>
      <c r="O299" s="159"/>
    </row>
    <row r="300" spans="1:23" ht="16.05" customHeight="1">
      <c r="A300" s="109"/>
      <c r="B300" s="147">
        <v>261</v>
      </c>
      <c r="C300" s="130"/>
      <c r="D300" s="130"/>
      <c r="E300" s="130"/>
      <c r="F300" s="130"/>
      <c r="G300" s="130"/>
      <c r="H300" s="130"/>
      <c r="I300" s="130"/>
      <c r="J300" s="130"/>
      <c r="K300" s="130"/>
      <c r="L300" s="131"/>
      <c r="M300" s="131"/>
      <c r="N300" s="132"/>
      <c r="O300" s="157"/>
    </row>
    <row r="301" spans="1:23" ht="16.05" customHeight="1">
      <c r="A301" s="109"/>
      <c r="B301" s="148">
        <v>262</v>
      </c>
      <c r="C301" s="133"/>
      <c r="D301" s="133"/>
      <c r="E301" s="133"/>
      <c r="F301" s="133"/>
      <c r="G301" s="133"/>
      <c r="H301" s="133"/>
      <c r="I301" s="133"/>
      <c r="J301" s="133"/>
      <c r="K301" s="133"/>
      <c r="L301" s="134"/>
      <c r="M301" s="134"/>
      <c r="N301" s="135"/>
      <c r="O301" s="158"/>
    </row>
    <row r="302" spans="1:23" ht="16.05" customHeight="1">
      <c r="A302" s="109"/>
      <c r="B302" s="148">
        <v>263</v>
      </c>
      <c r="C302" s="133"/>
      <c r="D302" s="133"/>
      <c r="E302" s="133"/>
      <c r="F302" s="133"/>
      <c r="G302" s="133"/>
      <c r="H302" s="133"/>
      <c r="I302" s="133"/>
      <c r="J302" s="133"/>
      <c r="K302" s="133"/>
      <c r="L302" s="134"/>
      <c r="M302" s="134"/>
      <c r="N302" s="135"/>
      <c r="O302" s="158"/>
    </row>
    <row r="303" spans="1:23" ht="16.05" customHeight="1">
      <c r="A303" s="109"/>
      <c r="B303" s="148">
        <v>264</v>
      </c>
      <c r="C303" s="133"/>
      <c r="D303" s="133"/>
      <c r="E303" s="133"/>
      <c r="F303" s="133"/>
      <c r="G303" s="133"/>
      <c r="H303" s="133"/>
      <c r="I303" s="133"/>
      <c r="J303" s="133"/>
      <c r="K303" s="133"/>
      <c r="L303" s="134"/>
      <c r="M303" s="134"/>
      <c r="N303" s="135"/>
      <c r="O303" s="158"/>
    </row>
    <row r="304" spans="1:23" ht="16.05" customHeight="1">
      <c r="A304" s="109"/>
      <c r="B304" s="149">
        <v>265</v>
      </c>
      <c r="C304" s="136"/>
      <c r="D304" s="136"/>
      <c r="E304" s="136"/>
      <c r="F304" s="136"/>
      <c r="G304" s="136"/>
      <c r="H304" s="136"/>
      <c r="I304" s="136"/>
      <c r="J304" s="136"/>
      <c r="K304" s="136"/>
      <c r="L304" s="137"/>
      <c r="M304" s="137"/>
      <c r="N304" s="138"/>
      <c r="O304" s="159"/>
    </row>
    <row r="305" spans="1:15" ht="16.05" customHeight="1">
      <c r="A305" s="109"/>
      <c r="B305" s="147">
        <v>266</v>
      </c>
      <c r="C305" s="130"/>
      <c r="D305" s="130"/>
      <c r="E305" s="130"/>
      <c r="F305" s="130"/>
      <c r="G305" s="130"/>
      <c r="H305" s="130"/>
      <c r="I305" s="130"/>
      <c r="J305" s="130"/>
      <c r="K305" s="130"/>
      <c r="L305" s="131"/>
      <c r="M305" s="131"/>
      <c r="N305" s="132"/>
      <c r="O305" s="157"/>
    </row>
    <row r="306" spans="1:15" ht="16.05" customHeight="1">
      <c r="A306" s="109"/>
      <c r="B306" s="148">
        <v>267</v>
      </c>
      <c r="C306" s="133"/>
      <c r="D306" s="133"/>
      <c r="E306" s="133"/>
      <c r="F306" s="133"/>
      <c r="G306" s="133"/>
      <c r="H306" s="133"/>
      <c r="I306" s="133"/>
      <c r="J306" s="133"/>
      <c r="K306" s="133"/>
      <c r="L306" s="134"/>
      <c r="M306" s="134"/>
      <c r="N306" s="135"/>
      <c r="O306" s="158"/>
    </row>
    <row r="307" spans="1:15" ht="16.05" customHeight="1">
      <c r="A307" s="109"/>
      <c r="B307" s="148">
        <v>268</v>
      </c>
      <c r="C307" s="133"/>
      <c r="D307" s="133"/>
      <c r="E307" s="133"/>
      <c r="F307" s="133"/>
      <c r="G307" s="133"/>
      <c r="H307" s="133"/>
      <c r="I307" s="133"/>
      <c r="J307" s="133"/>
      <c r="K307" s="133"/>
      <c r="L307" s="134"/>
      <c r="M307" s="134"/>
      <c r="N307" s="135"/>
      <c r="O307" s="158"/>
    </row>
    <row r="308" spans="1:15" ht="16.05" customHeight="1">
      <c r="A308" s="109"/>
      <c r="B308" s="148">
        <v>269</v>
      </c>
      <c r="C308" s="133"/>
      <c r="D308" s="133"/>
      <c r="E308" s="133"/>
      <c r="F308" s="133"/>
      <c r="G308" s="133"/>
      <c r="H308" s="133"/>
      <c r="I308" s="133"/>
      <c r="J308" s="133"/>
      <c r="K308" s="133"/>
      <c r="L308" s="134"/>
      <c r="M308" s="134"/>
      <c r="N308" s="135"/>
      <c r="O308" s="158"/>
    </row>
    <row r="309" spans="1:15" ht="16.05" customHeight="1">
      <c r="A309" s="109"/>
      <c r="B309" s="149">
        <v>270</v>
      </c>
      <c r="C309" s="136"/>
      <c r="D309" s="136"/>
      <c r="E309" s="136"/>
      <c r="F309" s="136"/>
      <c r="G309" s="136"/>
      <c r="H309" s="136"/>
      <c r="I309" s="136"/>
      <c r="J309" s="136"/>
      <c r="K309" s="136"/>
      <c r="L309" s="137"/>
      <c r="M309" s="137"/>
      <c r="N309" s="138"/>
      <c r="O309" s="159"/>
    </row>
    <row r="310" spans="1:15" ht="16.05" customHeight="1">
      <c r="A310" s="109"/>
      <c r="B310" s="147">
        <v>271</v>
      </c>
      <c r="C310" s="130"/>
      <c r="D310" s="130"/>
      <c r="E310" s="130"/>
      <c r="F310" s="130"/>
      <c r="G310" s="130"/>
      <c r="H310" s="130"/>
      <c r="I310" s="130"/>
      <c r="J310" s="130"/>
      <c r="K310" s="130"/>
      <c r="L310" s="131"/>
      <c r="M310" s="131"/>
      <c r="N310" s="132"/>
      <c r="O310" s="157"/>
    </row>
    <row r="311" spans="1:15" ht="16.05" customHeight="1">
      <c r="A311" s="109"/>
      <c r="B311" s="148">
        <v>272</v>
      </c>
      <c r="C311" s="133"/>
      <c r="D311" s="133"/>
      <c r="E311" s="133"/>
      <c r="F311" s="133"/>
      <c r="G311" s="133"/>
      <c r="H311" s="133"/>
      <c r="I311" s="133"/>
      <c r="J311" s="133"/>
      <c r="K311" s="133"/>
      <c r="L311" s="134"/>
      <c r="M311" s="134"/>
      <c r="N311" s="135"/>
      <c r="O311" s="158"/>
    </row>
    <row r="312" spans="1:15" ht="16.05" customHeight="1">
      <c r="A312" s="109"/>
      <c r="B312" s="148">
        <v>273</v>
      </c>
      <c r="C312" s="133"/>
      <c r="D312" s="133"/>
      <c r="E312" s="133"/>
      <c r="F312" s="133"/>
      <c r="G312" s="133"/>
      <c r="H312" s="133"/>
      <c r="I312" s="133"/>
      <c r="J312" s="133"/>
      <c r="K312" s="133"/>
      <c r="L312" s="134"/>
      <c r="M312" s="134"/>
      <c r="N312" s="135"/>
      <c r="O312" s="158"/>
    </row>
    <row r="313" spans="1:15" ht="16.05" customHeight="1">
      <c r="A313" s="109"/>
      <c r="B313" s="148">
        <v>274</v>
      </c>
      <c r="C313" s="133"/>
      <c r="D313" s="133"/>
      <c r="E313" s="133"/>
      <c r="F313" s="133"/>
      <c r="G313" s="133"/>
      <c r="H313" s="133"/>
      <c r="I313" s="133"/>
      <c r="J313" s="133"/>
      <c r="K313" s="133"/>
      <c r="L313" s="134"/>
      <c r="M313" s="134"/>
      <c r="N313" s="135"/>
      <c r="O313" s="158"/>
    </row>
    <row r="314" spans="1:15" ht="16.05" customHeight="1">
      <c r="A314" s="109"/>
      <c r="B314" s="149">
        <v>275</v>
      </c>
      <c r="C314" s="136"/>
      <c r="D314" s="136"/>
      <c r="E314" s="136"/>
      <c r="F314" s="136"/>
      <c r="G314" s="136"/>
      <c r="H314" s="136"/>
      <c r="I314" s="136"/>
      <c r="J314" s="136"/>
      <c r="K314" s="136"/>
      <c r="L314" s="137"/>
      <c r="M314" s="137"/>
      <c r="N314" s="138"/>
      <c r="O314" s="159"/>
    </row>
    <row r="315" spans="1:15" ht="16.05" customHeight="1">
      <c r="A315" s="109"/>
      <c r="B315" s="147">
        <v>276</v>
      </c>
      <c r="C315" s="130"/>
      <c r="D315" s="130"/>
      <c r="E315" s="130"/>
      <c r="F315" s="130"/>
      <c r="G315" s="130"/>
      <c r="H315" s="130"/>
      <c r="I315" s="130"/>
      <c r="J315" s="130"/>
      <c r="K315" s="130"/>
      <c r="L315" s="131"/>
      <c r="M315" s="131"/>
      <c r="N315" s="132"/>
      <c r="O315" s="157"/>
    </row>
    <row r="316" spans="1:15" ht="16.05" customHeight="1">
      <c r="A316" s="109"/>
      <c r="B316" s="148">
        <v>277</v>
      </c>
      <c r="C316" s="133"/>
      <c r="D316" s="133"/>
      <c r="E316" s="133"/>
      <c r="F316" s="133"/>
      <c r="G316" s="133"/>
      <c r="H316" s="133"/>
      <c r="I316" s="133"/>
      <c r="J316" s="133"/>
      <c r="K316" s="133"/>
      <c r="L316" s="134"/>
      <c r="M316" s="134"/>
      <c r="N316" s="135"/>
      <c r="O316" s="158"/>
    </row>
    <row r="317" spans="1:15" ht="16.05" customHeight="1">
      <c r="A317" s="109"/>
      <c r="B317" s="148">
        <v>278</v>
      </c>
      <c r="C317" s="133"/>
      <c r="D317" s="133"/>
      <c r="E317" s="133"/>
      <c r="F317" s="133"/>
      <c r="G317" s="133"/>
      <c r="H317" s="133"/>
      <c r="I317" s="133"/>
      <c r="J317" s="133"/>
      <c r="K317" s="133"/>
      <c r="L317" s="134"/>
      <c r="M317" s="134"/>
      <c r="N317" s="135"/>
      <c r="O317" s="158"/>
    </row>
    <row r="318" spans="1:15" ht="16.05" customHeight="1">
      <c r="A318" s="109"/>
      <c r="B318" s="148">
        <v>279</v>
      </c>
      <c r="C318" s="133"/>
      <c r="D318" s="133"/>
      <c r="E318" s="133"/>
      <c r="F318" s="133"/>
      <c r="G318" s="133"/>
      <c r="H318" s="133"/>
      <c r="I318" s="133"/>
      <c r="J318" s="133"/>
      <c r="K318" s="133"/>
      <c r="L318" s="134"/>
      <c r="M318" s="134"/>
      <c r="N318" s="135"/>
      <c r="O318" s="158"/>
    </row>
    <row r="319" spans="1:15" ht="16.05" customHeight="1">
      <c r="A319" s="109"/>
      <c r="B319" s="149">
        <v>280</v>
      </c>
      <c r="C319" s="136"/>
      <c r="D319" s="136"/>
      <c r="E319" s="136"/>
      <c r="F319" s="136"/>
      <c r="G319" s="136"/>
      <c r="H319" s="136"/>
      <c r="I319" s="136"/>
      <c r="J319" s="136"/>
      <c r="K319" s="136"/>
      <c r="L319" s="137"/>
      <c r="M319" s="137"/>
      <c r="N319" s="138"/>
      <c r="O319" s="159"/>
    </row>
    <row r="320" spans="1:15" ht="16.05" customHeight="1">
      <c r="A320" s="109"/>
      <c r="B320" s="147">
        <v>281</v>
      </c>
      <c r="C320" s="130"/>
      <c r="D320" s="130"/>
      <c r="E320" s="130"/>
      <c r="F320" s="130"/>
      <c r="G320" s="130"/>
      <c r="H320" s="130"/>
      <c r="I320" s="130"/>
      <c r="J320" s="130"/>
      <c r="K320" s="130"/>
      <c r="L320" s="131"/>
      <c r="M320" s="131"/>
      <c r="N320" s="132"/>
      <c r="O320" s="157"/>
    </row>
    <row r="321" spans="1:15" ht="16.05" customHeight="1">
      <c r="A321" s="109"/>
      <c r="B321" s="148">
        <v>282</v>
      </c>
      <c r="C321" s="133"/>
      <c r="D321" s="133"/>
      <c r="E321" s="133"/>
      <c r="F321" s="133"/>
      <c r="G321" s="133"/>
      <c r="H321" s="133"/>
      <c r="I321" s="133"/>
      <c r="J321" s="133"/>
      <c r="K321" s="133"/>
      <c r="L321" s="134"/>
      <c r="M321" s="134"/>
      <c r="N321" s="135"/>
      <c r="O321" s="158"/>
    </row>
    <row r="322" spans="1:15" ht="16.05" customHeight="1">
      <c r="A322" s="109"/>
      <c r="B322" s="148">
        <v>283</v>
      </c>
      <c r="C322" s="133"/>
      <c r="D322" s="133"/>
      <c r="E322" s="133"/>
      <c r="F322" s="133"/>
      <c r="G322" s="133"/>
      <c r="H322" s="133"/>
      <c r="I322" s="133"/>
      <c r="J322" s="133"/>
      <c r="K322" s="133"/>
      <c r="L322" s="134"/>
      <c r="M322" s="134"/>
      <c r="N322" s="135"/>
      <c r="O322" s="158"/>
    </row>
    <row r="323" spans="1:15" ht="16.05" customHeight="1">
      <c r="A323" s="109"/>
      <c r="B323" s="148">
        <v>284</v>
      </c>
      <c r="C323" s="133"/>
      <c r="D323" s="133"/>
      <c r="E323" s="133"/>
      <c r="F323" s="133"/>
      <c r="G323" s="133"/>
      <c r="H323" s="133"/>
      <c r="I323" s="133"/>
      <c r="J323" s="133"/>
      <c r="K323" s="133"/>
      <c r="L323" s="134"/>
      <c r="M323" s="134"/>
      <c r="N323" s="135"/>
      <c r="O323" s="158"/>
    </row>
    <row r="324" spans="1:15" ht="16.05" customHeight="1">
      <c r="A324" s="109"/>
      <c r="B324" s="149">
        <v>285</v>
      </c>
      <c r="C324" s="136"/>
      <c r="D324" s="136"/>
      <c r="E324" s="136"/>
      <c r="F324" s="136"/>
      <c r="G324" s="136"/>
      <c r="H324" s="136"/>
      <c r="I324" s="136"/>
      <c r="J324" s="136"/>
      <c r="K324" s="136"/>
      <c r="L324" s="137"/>
      <c r="M324" s="137"/>
      <c r="N324" s="138"/>
      <c r="O324" s="159"/>
    </row>
    <row r="325" spans="1:15" ht="16.05" customHeight="1">
      <c r="A325" s="109"/>
      <c r="B325" s="147">
        <v>286</v>
      </c>
      <c r="C325" s="130"/>
      <c r="D325" s="130"/>
      <c r="E325" s="130"/>
      <c r="F325" s="130"/>
      <c r="G325" s="130"/>
      <c r="H325" s="130"/>
      <c r="I325" s="130"/>
      <c r="J325" s="130"/>
      <c r="K325" s="130"/>
      <c r="L325" s="131"/>
      <c r="M325" s="131"/>
      <c r="N325" s="132"/>
      <c r="O325" s="157"/>
    </row>
    <row r="326" spans="1:15" ht="16.05" customHeight="1">
      <c r="A326" s="109"/>
      <c r="B326" s="148">
        <v>287</v>
      </c>
      <c r="C326" s="133"/>
      <c r="D326" s="133"/>
      <c r="E326" s="133"/>
      <c r="F326" s="133"/>
      <c r="G326" s="133"/>
      <c r="H326" s="133"/>
      <c r="I326" s="133"/>
      <c r="J326" s="133"/>
      <c r="K326" s="133"/>
      <c r="L326" s="134"/>
      <c r="M326" s="134"/>
      <c r="N326" s="135"/>
      <c r="O326" s="158"/>
    </row>
    <row r="327" spans="1:15" ht="16.05" customHeight="1">
      <c r="A327" s="109"/>
      <c r="B327" s="148">
        <v>288</v>
      </c>
      <c r="C327" s="133"/>
      <c r="D327" s="133"/>
      <c r="E327" s="133"/>
      <c r="F327" s="133"/>
      <c r="G327" s="133"/>
      <c r="H327" s="133"/>
      <c r="I327" s="133"/>
      <c r="J327" s="133"/>
      <c r="K327" s="133"/>
      <c r="L327" s="134"/>
      <c r="M327" s="134"/>
      <c r="N327" s="135"/>
      <c r="O327" s="158"/>
    </row>
    <row r="328" spans="1:15" ht="16.05" customHeight="1">
      <c r="A328" s="109"/>
      <c r="B328" s="148">
        <v>289</v>
      </c>
      <c r="C328" s="133"/>
      <c r="D328" s="133"/>
      <c r="E328" s="133"/>
      <c r="F328" s="133"/>
      <c r="G328" s="133"/>
      <c r="H328" s="133"/>
      <c r="I328" s="133"/>
      <c r="J328" s="133"/>
      <c r="K328" s="133"/>
      <c r="L328" s="134"/>
      <c r="M328" s="134"/>
      <c r="N328" s="135"/>
      <c r="O328" s="158"/>
    </row>
    <row r="329" spans="1:15" ht="16.05" customHeight="1">
      <c r="A329" s="109"/>
      <c r="B329" s="149">
        <v>290</v>
      </c>
      <c r="C329" s="136"/>
      <c r="D329" s="136"/>
      <c r="E329" s="136"/>
      <c r="F329" s="136"/>
      <c r="G329" s="136"/>
      <c r="H329" s="136"/>
      <c r="I329" s="136"/>
      <c r="J329" s="136"/>
      <c r="K329" s="136"/>
      <c r="L329" s="137"/>
      <c r="M329" s="137"/>
      <c r="N329" s="138"/>
      <c r="O329" s="160"/>
    </row>
    <row r="330" spans="1:15" ht="16.05" customHeight="1">
      <c r="A330" s="109"/>
      <c r="B330" s="147">
        <v>291</v>
      </c>
      <c r="C330" s="130"/>
      <c r="D330" s="130"/>
      <c r="E330" s="130"/>
      <c r="F330" s="130"/>
      <c r="G330" s="130"/>
      <c r="H330" s="130"/>
      <c r="I330" s="130"/>
      <c r="J330" s="130"/>
      <c r="K330" s="130"/>
      <c r="L330" s="131"/>
      <c r="M330" s="131"/>
      <c r="N330" s="132"/>
      <c r="O330" s="157"/>
    </row>
    <row r="331" spans="1:15" ht="16.05" customHeight="1">
      <c r="A331" s="109"/>
      <c r="B331" s="148">
        <v>292</v>
      </c>
      <c r="C331" s="133"/>
      <c r="D331" s="133"/>
      <c r="E331" s="133"/>
      <c r="F331" s="133"/>
      <c r="G331" s="133"/>
      <c r="H331" s="133"/>
      <c r="I331" s="133"/>
      <c r="J331" s="133"/>
      <c r="K331" s="133"/>
      <c r="L331" s="134"/>
      <c r="M331" s="134"/>
      <c r="N331" s="135"/>
      <c r="O331" s="158"/>
    </row>
    <row r="332" spans="1:15" ht="15.6" customHeight="1">
      <c r="A332" s="109"/>
      <c r="B332" s="148">
        <v>293</v>
      </c>
      <c r="C332" s="133"/>
      <c r="D332" s="133"/>
      <c r="E332" s="133"/>
      <c r="F332" s="133"/>
      <c r="G332" s="133"/>
      <c r="H332" s="133"/>
      <c r="I332" s="133"/>
      <c r="J332" s="133"/>
      <c r="K332" s="133"/>
      <c r="L332" s="134"/>
      <c r="M332" s="134"/>
      <c r="N332" s="135"/>
      <c r="O332" s="158"/>
    </row>
    <row r="333" spans="1:15" ht="16.05" customHeight="1">
      <c r="A333" s="109"/>
      <c r="B333" s="148">
        <v>294</v>
      </c>
      <c r="C333" s="133"/>
      <c r="D333" s="133"/>
      <c r="E333" s="133"/>
      <c r="F333" s="133"/>
      <c r="G333" s="133"/>
      <c r="H333" s="133"/>
      <c r="I333" s="133"/>
      <c r="J333" s="133"/>
      <c r="K333" s="133"/>
      <c r="L333" s="134"/>
      <c r="M333" s="134"/>
      <c r="N333" s="135"/>
      <c r="O333" s="158"/>
    </row>
    <row r="334" spans="1:15" ht="16.05" customHeight="1">
      <c r="A334" s="109"/>
      <c r="B334" s="149">
        <v>295</v>
      </c>
      <c r="C334" s="136"/>
      <c r="D334" s="136"/>
      <c r="E334" s="136"/>
      <c r="F334" s="136"/>
      <c r="G334" s="136"/>
      <c r="H334" s="136"/>
      <c r="I334" s="136"/>
      <c r="J334" s="136"/>
      <c r="K334" s="136"/>
      <c r="L334" s="137"/>
      <c r="M334" s="137"/>
      <c r="N334" s="138"/>
      <c r="O334" s="160"/>
    </row>
    <row r="335" spans="1:15" ht="16.05" customHeight="1">
      <c r="A335" s="109"/>
      <c r="B335" s="147">
        <v>296</v>
      </c>
      <c r="C335" s="130"/>
      <c r="D335" s="130"/>
      <c r="E335" s="130"/>
      <c r="F335" s="130"/>
      <c r="G335" s="130"/>
      <c r="H335" s="130"/>
      <c r="I335" s="130"/>
      <c r="J335" s="130"/>
      <c r="K335" s="130"/>
      <c r="L335" s="131"/>
      <c r="M335" s="131"/>
      <c r="N335" s="132"/>
      <c r="O335" s="157"/>
    </row>
    <row r="336" spans="1:15" ht="16.05" customHeight="1">
      <c r="A336" s="109"/>
      <c r="B336" s="148">
        <v>297</v>
      </c>
      <c r="C336" s="133"/>
      <c r="D336" s="133"/>
      <c r="E336" s="133"/>
      <c r="F336" s="133"/>
      <c r="G336" s="133"/>
      <c r="H336" s="133"/>
      <c r="I336" s="133"/>
      <c r="J336" s="133"/>
      <c r="K336" s="133"/>
      <c r="L336" s="134"/>
      <c r="M336" s="134"/>
      <c r="N336" s="135"/>
      <c r="O336" s="158"/>
    </row>
    <row r="337" spans="1:23" ht="15.6" customHeight="1">
      <c r="A337" s="109"/>
      <c r="B337" s="148">
        <v>298</v>
      </c>
      <c r="C337" s="133"/>
      <c r="D337" s="133"/>
      <c r="E337" s="133"/>
      <c r="F337" s="133"/>
      <c r="G337" s="133"/>
      <c r="H337" s="133"/>
      <c r="I337" s="133"/>
      <c r="J337" s="133"/>
      <c r="K337" s="133"/>
      <c r="L337" s="134"/>
      <c r="M337" s="134"/>
      <c r="N337" s="135"/>
      <c r="O337" s="158"/>
    </row>
    <row r="338" spans="1:23" ht="16.05" customHeight="1">
      <c r="A338" s="109"/>
      <c r="B338" s="148">
        <v>299</v>
      </c>
      <c r="C338" s="133"/>
      <c r="D338" s="133"/>
      <c r="E338" s="133"/>
      <c r="F338" s="133"/>
      <c r="G338" s="133"/>
      <c r="H338" s="133"/>
      <c r="I338" s="133"/>
      <c r="J338" s="133"/>
      <c r="K338" s="133"/>
      <c r="L338" s="134"/>
      <c r="M338" s="134"/>
      <c r="N338" s="135"/>
      <c r="O338" s="158"/>
    </row>
    <row r="339" spans="1:23" ht="16.05" customHeight="1">
      <c r="A339" s="109"/>
      <c r="B339" s="149">
        <v>300</v>
      </c>
      <c r="C339" s="136"/>
      <c r="D339" s="136"/>
      <c r="E339" s="136"/>
      <c r="F339" s="136"/>
      <c r="G339" s="136"/>
      <c r="H339" s="136"/>
      <c r="I339" s="136"/>
      <c r="J339" s="136"/>
      <c r="K339" s="136"/>
      <c r="L339" s="137"/>
      <c r="M339" s="137"/>
      <c r="N339" s="138"/>
      <c r="O339" s="160"/>
    </row>
    <row r="340" spans="1:23">
      <c r="A340" s="109"/>
      <c r="B340" s="109"/>
      <c r="C340" s="109"/>
      <c r="D340" s="109"/>
      <c r="E340" s="109"/>
      <c r="F340" s="109"/>
      <c r="G340" s="109"/>
      <c r="H340" s="109"/>
      <c r="I340" s="109"/>
      <c r="J340" s="109"/>
      <c r="K340" s="109"/>
      <c r="L340" s="109"/>
      <c r="M340" s="109"/>
      <c r="N340" s="109"/>
      <c r="O340" s="109"/>
    </row>
    <row r="341" spans="1:23">
      <c r="A341" s="109"/>
      <c r="B341" s="109"/>
      <c r="C341" s="109"/>
      <c r="D341" s="109"/>
      <c r="E341" s="109"/>
      <c r="F341" s="109"/>
      <c r="G341" s="109"/>
      <c r="H341" s="109"/>
      <c r="I341" s="109"/>
      <c r="J341" s="109"/>
      <c r="K341" s="109"/>
      <c r="L341" s="109"/>
      <c r="M341" s="109"/>
      <c r="N341" s="109"/>
      <c r="O341" s="109"/>
    </row>
    <row r="342" spans="1:23" ht="36" customHeight="1">
      <c r="A342" s="109"/>
      <c r="B342" s="161"/>
      <c r="C342" s="109"/>
      <c r="D342" s="109"/>
      <c r="E342" s="109"/>
      <c r="F342" s="109"/>
      <c r="G342" s="109"/>
      <c r="H342" s="109"/>
      <c r="I342" s="109"/>
      <c r="J342" s="109"/>
      <c r="K342" s="109"/>
      <c r="L342" s="109"/>
      <c r="M342" s="109"/>
      <c r="N342" s="109"/>
      <c r="O342" s="152" t="s">
        <v>394</v>
      </c>
    </row>
    <row r="343" spans="1:23" ht="18" customHeight="1">
      <c r="A343" s="109"/>
      <c r="B343" s="419" t="s">
        <v>344</v>
      </c>
      <c r="C343" s="419" t="s">
        <v>345</v>
      </c>
      <c r="D343" s="419" t="s">
        <v>346</v>
      </c>
      <c r="E343" s="419" t="s">
        <v>347</v>
      </c>
      <c r="F343" s="419" t="s">
        <v>348</v>
      </c>
      <c r="G343" s="425" t="s">
        <v>349</v>
      </c>
      <c r="H343" s="426"/>
      <c r="I343" s="426"/>
      <c r="J343" s="426"/>
      <c r="K343" s="426"/>
      <c r="L343" s="426"/>
      <c r="M343" s="426"/>
      <c r="N343" s="426"/>
      <c r="O343" s="427"/>
    </row>
    <row r="344" spans="1:23" ht="30" customHeight="1">
      <c r="A344" s="109"/>
      <c r="B344" s="420"/>
      <c r="C344" s="420"/>
      <c r="D344" s="420"/>
      <c r="E344" s="420"/>
      <c r="F344" s="420"/>
      <c r="G344" s="425" t="s">
        <v>350</v>
      </c>
      <c r="H344" s="426"/>
      <c r="I344" s="426"/>
      <c r="J344" s="427"/>
      <c r="K344" s="425" t="s">
        <v>351</v>
      </c>
      <c r="L344" s="426"/>
      <c r="M344" s="426"/>
      <c r="N344" s="426"/>
      <c r="O344" s="427"/>
    </row>
    <row r="345" spans="1:23" ht="58.8" customHeight="1">
      <c r="A345" s="109"/>
      <c r="B345" s="420"/>
      <c r="C345" s="420"/>
      <c r="D345" s="420"/>
      <c r="E345" s="420"/>
      <c r="F345" s="420"/>
      <c r="G345" s="419" t="s">
        <v>379</v>
      </c>
      <c r="H345" s="153" t="s">
        <v>377</v>
      </c>
      <c r="I345" s="154" t="s">
        <v>378</v>
      </c>
      <c r="J345" s="421" t="s">
        <v>352</v>
      </c>
      <c r="K345" s="419" t="s">
        <v>379</v>
      </c>
      <c r="L345" s="153" t="s">
        <v>353</v>
      </c>
      <c r="M345" s="153" t="s">
        <v>354</v>
      </c>
      <c r="N345" s="153" t="s">
        <v>355</v>
      </c>
      <c r="O345" s="421" t="s">
        <v>306</v>
      </c>
    </row>
    <row r="346" spans="1:23" ht="18" customHeight="1">
      <c r="A346" s="109"/>
      <c r="B346" s="423"/>
      <c r="C346" s="423"/>
      <c r="D346" s="423"/>
      <c r="E346" s="155" t="s">
        <v>356</v>
      </c>
      <c r="F346" s="155" t="s">
        <v>357</v>
      </c>
      <c r="G346" s="423"/>
      <c r="H346" s="156" t="s">
        <v>358</v>
      </c>
      <c r="I346" s="155" t="s">
        <v>359</v>
      </c>
      <c r="J346" s="422"/>
      <c r="K346" s="423"/>
      <c r="L346" s="155" t="s">
        <v>362</v>
      </c>
      <c r="M346" s="155" t="s">
        <v>362</v>
      </c>
      <c r="N346" s="155" t="s">
        <v>304</v>
      </c>
      <c r="O346" s="422"/>
      <c r="T346" s="120" t="s">
        <v>413</v>
      </c>
      <c r="U346" s="150" t="s">
        <v>408</v>
      </c>
      <c r="V346" s="150" t="s">
        <v>409</v>
      </c>
      <c r="W346" s="150" t="s">
        <v>410</v>
      </c>
    </row>
    <row r="347" spans="1:23" ht="16.05" customHeight="1">
      <c r="A347" s="109"/>
      <c r="B347" s="147">
        <v>301</v>
      </c>
      <c r="C347" s="130"/>
      <c r="D347" s="130"/>
      <c r="E347" s="130"/>
      <c r="F347" s="130"/>
      <c r="G347" s="143"/>
      <c r="H347" s="130"/>
      <c r="I347" s="130"/>
      <c r="J347" s="130"/>
      <c r="K347" s="143"/>
      <c r="L347" s="131"/>
      <c r="M347" s="131"/>
      <c r="N347" s="132"/>
      <c r="O347" s="157"/>
      <c r="U347" s="139">
        <f>SUM(L347:L397)</f>
        <v>0</v>
      </c>
      <c r="V347" s="139">
        <f>SUM(M347:M396)</f>
        <v>0</v>
      </c>
      <c r="W347" s="139">
        <f>SUM(N347:N396)</f>
        <v>0</v>
      </c>
    </row>
    <row r="348" spans="1:23" ht="16.05" customHeight="1">
      <c r="A348" s="109"/>
      <c r="B348" s="148">
        <v>302</v>
      </c>
      <c r="C348" s="133"/>
      <c r="D348" s="133"/>
      <c r="E348" s="133"/>
      <c r="F348" s="133"/>
      <c r="G348" s="133"/>
      <c r="H348" s="133"/>
      <c r="I348" s="133"/>
      <c r="J348" s="133"/>
      <c r="K348" s="133"/>
      <c r="L348" s="134"/>
      <c r="M348" s="134"/>
      <c r="N348" s="135"/>
      <c r="O348" s="158"/>
    </row>
    <row r="349" spans="1:23" ht="16.05" customHeight="1">
      <c r="A349" s="109"/>
      <c r="B349" s="148">
        <v>303</v>
      </c>
      <c r="C349" s="133"/>
      <c r="D349" s="133"/>
      <c r="E349" s="133"/>
      <c r="F349" s="133"/>
      <c r="G349" s="133"/>
      <c r="H349" s="133"/>
      <c r="I349" s="133"/>
      <c r="J349" s="133"/>
      <c r="K349" s="133"/>
      <c r="L349" s="134"/>
      <c r="M349" s="134"/>
      <c r="N349" s="135"/>
      <c r="O349" s="158"/>
    </row>
    <row r="350" spans="1:23" ht="16.05" customHeight="1">
      <c r="A350" s="109"/>
      <c r="B350" s="148">
        <v>304</v>
      </c>
      <c r="C350" s="133"/>
      <c r="D350" s="133"/>
      <c r="E350" s="133"/>
      <c r="F350" s="133"/>
      <c r="G350" s="133"/>
      <c r="H350" s="133"/>
      <c r="I350" s="133"/>
      <c r="J350" s="133"/>
      <c r="K350" s="133"/>
      <c r="L350" s="134"/>
      <c r="M350" s="134"/>
      <c r="N350" s="135"/>
      <c r="O350" s="158"/>
    </row>
    <row r="351" spans="1:23" ht="16.05" customHeight="1">
      <c r="A351" s="109"/>
      <c r="B351" s="149">
        <v>305</v>
      </c>
      <c r="C351" s="136"/>
      <c r="D351" s="136"/>
      <c r="E351" s="136"/>
      <c r="F351" s="136"/>
      <c r="G351" s="136"/>
      <c r="H351" s="136"/>
      <c r="I351" s="136"/>
      <c r="J351" s="136"/>
      <c r="K351" s="136"/>
      <c r="L351" s="137"/>
      <c r="M351" s="137"/>
      <c r="N351" s="138"/>
      <c r="O351" s="159"/>
    </row>
    <row r="352" spans="1:23" ht="16.05" customHeight="1">
      <c r="A352" s="109"/>
      <c r="B352" s="147">
        <v>306</v>
      </c>
      <c r="C352" s="130"/>
      <c r="D352" s="130"/>
      <c r="E352" s="130"/>
      <c r="F352" s="130"/>
      <c r="G352" s="130"/>
      <c r="H352" s="130"/>
      <c r="I352" s="130"/>
      <c r="J352" s="130"/>
      <c r="K352" s="130"/>
      <c r="L352" s="131"/>
      <c r="M352" s="131"/>
      <c r="N352" s="132"/>
      <c r="O352" s="157"/>
    </row>
    <row r="353" spans="1:15" ht="16.05" customHeight="1">
      <c r="A353" s="109"/>
      <c r="B353" s="148">
        <v>307</v>
      </c>
      <c r="C353" s="133"/>
      <c r="D353" s="133"/>
      <c r="E353" s="133"/>
      <c r="F353" s="133"/>
      <c r="G353" s="133"/>
      <c r="H353" s="133"/>
      <c r="I353" s="133"/>
      <c r="J353" s="133"/>
      <c r="K353" s="133"/>
      <c r="L353" s="134"/>
      <c r="M353" s="134"/>
      <c r="N353" s="135"/>
      <c r="O353" s="158"/>
    </row>
    <row r="354" spans="1:15" ht="16.05" customHeight="1">
      <c r="A354" s="109"/>
      <c r="B354" s="148">
        <v>308</v>
      </c>
      <c r="C354" s="133"/>
      <c r="D354" s="133"/>
      <c r="E354" s="133"/>
      <c r="F354" s="133"/>
      <c r="G354" s="133"/>
      <c r="H354" s="133"/>
      <c r="I354" s="133"/>
      <c r="J354" s="133"/>
      <c r="K354" s="133"/>
      <c r="L354" s="134"/>
      <c r="M354" s="134"/>
      <c r="N354" s="135"/>
      <c r="O354" s="158"/>
    </row>
    <row r="355" spans="1:15" ht="16.05" customHeight="1">
      <c r="A355" s="109"/>
      <c r="B355" s="148">
        <v>309</v>
      </c>
      <c r="C355" s="133"/>
      <c r="D355" s="133"/>
      <c r="E355" s="133"/>
      <c r="F355" s="133"/>
      <c r="G355" s="133"/>
      <c r="H355" s="133"/>
      <c r="I355" s="133"/>
      <c r="J355" s="133"/>
      <c r="K355" s="133"/>
      <c r="L355" s="134"/>
      <c r="M355" s="134"/>
      <c r="N355" s="135"/>
      <c r="O355" s="158"/>
    </row>
    <row r="356" spans="1:15" ht="16.05" customHeight="1">
      <c r="A356" s="109"/>
      <c r="B356" s="149">
        <v>310</v>
      </c>
      <c r="C356" s="136"/>
      <c r="D356" s="136"/>
      <c r="E356" s="136"/>
      <c r="F356" s="136"/>
      <c r="G356" s="136"/>
      <c r="H356" s="136"/>
      <c r="I356" s="136"/>
      <c r="J356" s="136"/>
      <c r="K356" s="136"/>
      <c r="L356" s="137"/>
      <c r="M356" s="137"/>
      <c r="N356" s="138"/>
      <c r="O356" s="159"/>
    </row>
    <row r="357" spans="1:15" ht="16.05" customHeight="1">
      <c r="A357" s="109"/>
      <c r="B357" s="147">
        <v>311</v>
      </c>
      <c r="C357" s="130"/>
      <c r="D357" s="130"/>
      <c r="E357" s="130"/>
      <c r="F357" s="130"/>
      <c r="G357" s="130"/>
      <c r="H357" s="130"/>
      <c r="I357" s="130"/>
      <c r="J357" s="130"/>
      <c r="K357" s="130"/>
      <c r="L357" s="131"/>
      <c r="M357" s="131"/>
      <c r="N357" s="132"/>
      <c r="O357" s="157"/>
    </row>
    <row r="358" spans="1:15" ht="16.05" customHeight="1">
      <c r="A358" s="109"/>
      <c r="B358" s="148">
        <v>312</v>
      </c>
      <c r="C358" s="133"/>
      <c r="D358" s="133"/>
      <c r="E358" s="133"/>
      <c r="F358" s="133"/>
      <c r="G358" s="133"/>
      <c r="H358" s="133"/>
      <c r="I358" s="133"/>
      <c r="J358" s="133"/>
      <c r="K358" s="133"/>
      <c r="L358" s="134"/>
      <c r="M358" s="134"/>
      <c r="N358" s="135"/>
      <c r="O358" s="158"/>
    </row>
    <row r="359" spans="1:15" ht="16.05" customHeight="1">
      <c r="A359" s="109"/>
      <c r="B359" s="148">
        <v>313</v>
      </c>
      <c r="C359" s="133"/>
      <c r="D359" s="133"/>
      <c r="E359" s="133"/>
      <c r="F359" s="133"/>
      <c r="G359" s="133"/>
      <c r="H359" s="133"/>
      <c r="I359" s="133"/>
      <c r="J359" s="133"/>
      <c r="K359" s="133"/>
      <c r="L359" s="134"/>
      <c r="M359" s="134"/>
      <c r="N359" s="135"/>
      <c r="O359" s="158"/>
    </row>
    <row r="360" spans="1:15" ht="16.05" customHeight="1">
      <c r="A360" s="109"/>
      <c r="B360" s="148">
        <v>314</v>
      </c>
      <c r="C360" s="133"/>
      <c r="D360" s="133"/>
      <c r="E360" s="133"/>
      <c r="F360" s="133"/>
      <c r="G360" s="133"/>
      <c r="H360" s="133"/>
      <c r="I360" s="133"/>
      <c r="J360" s="133"/>
      <c r="K360" s="133"/>
      <c r="L360" s="134"/>
      <c r="M360" s="134"/>
      <c r="N360" s="135"/>
      <c r="O360" s="158"/>
    </row>
    <row r="361" spans="1:15" ht="16.05" customHeight="1">
      <c r="A361" s="109"/>
      <c r="B361" s="149">
        <v>315</v>
      </c>
      <c r="C361" s="136"/>
      <c r="D361" s="136"/>
      <c r="E361" s="136"/>
      <c r="F361" s="136"/>
      <c r="G361" s="136"/>
      <c r="H361" s="136"/>
      <c r="I361" s="136"/>
      <c r="J361" s="136"/>
      <c r="K361" s="136"/>
      <c r="L361" s="137"/>
      <c r="M361" s="137"/>
      <c r="N361" s="138"/>
      <c r="O361" s="159"/>
    </row>
    <row r="362" spans="1:15" ht="16.05" customHeight="1">
      <c r="A362" s="109"/>
      <c r="B362" s="147">
        <v>316</v>
      </c>
      <c r="C362" s="130"/>
      <c r="D362" s="130"/>
      <c r="E362" s="130"/>
      <c r="F362" s="130"/>
      <c r="G362" s="130"/>
      <c r="H362" s="130"/>
      <c r="I362" s="130"/>
      <c r="J362" s="130"/>
      <c r="K362" s="130"/>
      <c r="L362" s="131"/>
      <c r="M362" s="131"/>
      <c r="N362" s="132"/>
      <c r="O362" s="157"/>
    </row>
    <row r="363" spans="1:15" ht="16.05" customHeight="1">
      <c r="A363" s="109"/>
      <c r="B363" s="148">
        <v>317</v>
      </c>
      <c r="C363" s="133"/>
      <c r="D363" s="133"/>
      <c r="E363" s="133"/>
      <c r="F363" s="133"/>
      <c r="G363" s="133"/>
      <c r="H363" s="133"/>
      <c r="I363" s="133"/>
      <c r="J363" s="133"/>
      <c r="K363" s="133"/>
      <c r="L363" s="134"/>
      <c r="M363" s="134"/>
      <c r="N363" s="135"/>
      <c r="O363" s="158"/>
    </row>
    <row r="364" spans="1:15" ht="16.05" customHeight="1">
      <c r="A364" s="109"/>
      <c r="B364" s="148">
        <v>318</v>
      </c>
      <c r="C364" s="133"/>
      <c r="D364" s="133"/>
      <c r="E364" s="133"/>
      <c r="F364" s="133"/>
      <c r="G364" s="133"/>
      <c r="H364" s="133"/>
      <c r="I364" s="133"/>
      <c r="J364" s="133"/>
      <c r="K364" s="133"/>
      <c r="L364" s="134"/>
      <c r="M364" s="134"/>
      <c r="N364" s="135"/>
      <c r="O364" s="158"/>
    </row>
    <row r="365" spans="1:15" ht="16.05" customHeight="1">
      <c r="A365" s="109"/>
      <c r="B365" s="148">
        <v>319</v>
      </c>
      <c r="C365" s="133"/>
      <c r="D365" s="133"/>
      <c r="E365" s="133"/>
      <c r="F365" s="133"/>
      <c r="G365" s="133"/>
      <c r="H365" s="133"/>
      <c r="I365" s="133"/>
      <c r="J365" s="133"/>
      <c r="K365" s="133"/>
      <c r="L365" s="134"/>
      <c r="M365" s="134"/>
      <c r="N365" s="135"/>
      <c r="O365" s="158"/>
    </row>
    <row r="366" spans="1:15" ht="16.05" customHeight="1">
      <c r="A366" s="109"/>
      <c r="B366" s="149">
        <v>320</v>
      </c>
      <c r="C366" s="136"/>
      <c r="D366" s="136"/>
      <c r="E366" s="136"/>
      <c r="F366" s="136"/>
      <c r="G366" s="136"/>
      <c r="H366" s="136"/>
      <c r="I366" s="136"/>
      <c r="J366" s="136"/>
      <c r="K366" s="136"/>
      <c r="L366" s="137"/>
      <c r="M366" s="137"/>
      <c r="N366" s="138"/>
      <c r="O366" s="159"/>
    </row>
    <row r="367" spans="1:15" ht="16.05" customHeight="1">
      <c r="A367" s="109"/>
      <c r="B367" s="147">
        <v>321</v>
      </c>
      <c r="C367" s="130"/>
      <c r="D367" s="130"/>
      <c r="E367" s="130"/>
      <c r="F367" s="130"/>
      <c r="G367" s="130"/>
      <c r="H367" s="130"/>
      <c r="I367" s="130"/>
      <c r="J367" s="130"/>
      <c r="K367" s="130"/>
      <c r="L367" s="131"/>
      <c r="M367" s="131"/>
      <c r="N367" s="132"/>
      <c r="O367" s="157"/>
    </row>
    <row r="368" spans="1:15" ht="16.05" customHeight="1">
      <c r="A368" s="109"/>
      <c r="B368" s="148">
        <v>322</v>
      </c>
      <c r="C368" s="133"/>
      <c r="D368" s="133"/>
      <c r="E368" s="133"/>
      <c r="F368" s="133"/>
      <c r="G368" s="133"/>
      <c r="H368" s="133"/>
      <c r="I368" s="133"/>
      <c r="J368" s="133"/>
      <c r="K368" s="133"/>
      <c r="L368" s="134"/>
      <c r="M368" s="134"/>
      <c r="N368" s="135"/>
      <c r="O368" s="158"/>
    </row>
    <row r="369" spans="1:15" ht="16.05" customHeight="1">
      <c r="A369" s="109"/>
      <c r="B369" s="148">
        <v>323</v>
      </c>
      <c r="C369" s="133"/>
      <c r="D369" s="133"/>
      <c r="E369" s="133"/>
      <c r="F369" s="133"/>
      <c r="G369" s="133"/>
      <c r="H369" s="133"/>
      <c r="I369" s="133"/>
      <c r="J369" s="133"/>
      <c r="K369" s="133"/>
      <c r="L369" s="134"/>
      <c r="M369" s="134"/>
      <c r="N369" s="135"/>
      <c r="O369" s="158"/>
    </row>
    <row r="370" spans="1:15" ht="16.05" customHeight="1">
      <c r="A370" s="109"/>
      <c r="B370" s="148">
        <v>324</v>
      </c>
      <c r="C370" s="133"/>
      <c r="D370" s="133"/>
      <c r="E370" s="133"/>
      <c r="F370" s="133"/>
      <c r="G370" s="133"/>
      <c r="H370" s="133"/>
      <c r="I370" s="133"/>
      <c r="J370" s="133"/>
      <c r="K370" s="133"/>
      <c r="L370" s="134"/>
      <c r="M370" s="134"/>
      <c r="N370" s="135"/>
      <c r="O370" s="158"/>
    </row>
    <row r="371" spans="1:15" ht="16.05" customHeight="1">
      <c r="A371" s="109"/>
      <c r="B371" s="149">
        <v>325</v>
      </c>
      <c r="C371" s="136"/>
      <c r="D371" s="136"/>
      <c r="E371" s="136"/>
      <c r="F371" s="136"/>
      <c r="G371" s="136"/>
      <c r="H371" s="136"/>
      <c r="I371" s="136"/>
      <c r="J371" s="136"/>
      <c r="K371" s="136"/>
      <c r="L371" s="137"/>
      <c r="M371" s="137"/>
      <c r="N371" s="138"/>
      <c r="O371" s="159"/>
    </row>
    <row r="372" spans="1:15" ht="16.05" customHeight="1">
      <c r="A372" s="109"/>
      <c r="B372" s="147">
        <v>326</v>
      </c>
      <c r="C372" s="130"/>
      <c r="D372" s="130"/>
      <c r="E372" s="130"/>
      <c r="F372" s="130"/>
      <c r="G372" s="130"/>
      <c r="H372" s="130"/>
      <c r="I372" s="130"/>
      <c r="J372" s="130"/>
      <c r="K372" s="130"/>
      <c r="L372" s="131"/>
      <c r="M372" s="131"/>
      <c r="N372" s="132"/>
      <c r="O372" s="157"/>
    </row>
    <row r="373" spans="1:15" ht="16.05" customHeight="1">
      <c r="A373" s="109"/>
      <c r="B373" s="148">
        <v>327</v>
      </c>
      <c r="C373" s="133"/>
      <c r="D373" s="133"/>
      <c r="E373" s="133"/>
      <c r="F373" s="133"/>
      <c r="G373" s="133"/>
      <c r="H373" s="133"/>
      <c r="I373" s="133"/>
      <c r="J373" s="133"/>
      <c r="K373" s="133"/>
      <c r="L373" s="134"/>
      <c r="M373" s="134"/>
      <c r="N373" s="135"/>
      <c r="O373" s="158"/>
    </row>
    <row r="374" spans="1:15" ht="16.05" customHeight="1">
      <c r="A374" s="109"/>
      <c r="B374" s="148">
        <v>328</v>
      </c>
      <c r="C374" s="133"/>
      <c r="D374" s="133"/>
      <c r="E374" s="133"/>
      <c r="F374" s="133"/>
      <c r="G374" s="133"/>
      <c r="H374" s="133"/>
      <c r="I374" s="133"/>
      <c r="J374" s="133"/>
      <c r="K374" s="133"/>
      <c r="L374" s="134"/>
      <c r="M374" s="134"/>
      <c r="N374" s="135"/>
      <c r="O374" s="158"/>
    </row>
    <row r="375" spans="1:15" ht="16.05" customHeight="1">
      <c r="A375" s="109"/>
      <c r="B375" s="148">
        <v>329</v>
      </c>
      <c r="C375" s="133"/>
      <c r="D375" s="133"/>
      <c r="E375" s="133"/>
      <c r="F375" s="133"/>
      <c r="G375" s="133"/>
      <c r="H375" s="133"/>
      <c r="I375" s="133"/>
      <c r="J375" s="133"/>
      <c r="K375" s="133"/>
      <c r="L375" s="134"/>
      <c r="M375" s="134"/>
      <c r="N375" s="135"/>
      <c r="O375" s="158"/>
    </row>
    <row r="376" spans="1:15" ht="16.05" customHeight="1">
      <c r="A376" s="109"/>
      <c r="B376" s="149">
        <v>330</v>
      </c>
      <c r="C376" s="136"/>
      <c r="D376" s="136"/>
      <c r="E376" s="136"/>
      <c r="F376" s="136"/>
      <c r="G376" s="136"/>
      <c r="H376" s="136"/>
      <c r="I376" s="136"/>
      <c r="J376" s="136"/>
      <c r="K376" s="136"/>
      <c r="L376" s="137"/>
      <c r="M376" s="137"/>
      <c r="N376" s="138"/>
      <c r="O376" s="159"/>
    </row>
    <row r="377" spans="1:15" ht="16.05" customHeight="1">
      <c r="A377" s="109"/>
      <c r="B377" s="147">
        <v>331</v>
      </c>
      <c r="C377" s="130"/>
      <c r="D377" s="130"/>
      <c r="E377" s="130"/>
      <c r="F377" s="130"/>
      <c r="G377" s="130"/>
      <c r="H377" s="130"/>
      <c r="I377" s="130"/>
      <c r="J377" s="130"/>
      <c r="K377" s="130"/>
      <c r="L377" s="131"/>
      <c r="M377" s="131"/>
      <c r="N377" s="132"/>
      <c r="O377" s="157"/>
    </row>
    <row r="378" spans="1:15" ht="16.05" customHeight="1">
      <c r="A378" s="109"/>
      <c r="B378" s="148">
        <v>332</v>
      </c>
      <c r="C378" s="133"/>
      <c r="D378" s="133"/>
      <c r="E378" s="133"/>
      <c r="F378" s="133"/>
      <c r="G378" s="133"/>
      <c r="H378" s="133"/>
      <c r="I378" s="133"/>
      <c r="J378" s="133"/>
      <c r="K378" s="133"/>
      <c r="L378" s="134"/>
      <c r="M378" s="134"/>
      <c r="N378" s="135"/>
      <c r="O378" s="158"/>
    </row>
    <row r="379" spans="1:15" ht="16.05" customHeight="1">
      <c r="A379" s="109"/>
      <c r="B379" s="148">
        <v>333</v>
      </c>
      <c r="C379" s="133"/>
      <c r="D379" s="133"/>
      <c r="E379" s="133"/>
      <c r="F379" s="133"/>
      <c r="G379" s="133"/>
      <c r="H379" s="133"/>
      <c r="I379" s="133"/>
      <c r="J379" s="133"/>
      <c r="K379" s="133"/>
      <c r="L379" s="134"/>
      <c r="M379" s="134"/>
      <c r="N379" s="135"/>
      <c r="O379" s="158"/>
    </row>
    <row r="380" spans="1:15" ht="16.05" customHeight="1">
      <c r="A380" s="109"/>
      <c r="B380" s="148">
        <v>334</v>
      </c>
      <c r="C380" s="133"/>
      <c r="D380" s="133"/>
      <c r="E380" s="133"/>
      <c r="F380" s="133"/>
      <c r="G380" s="133"/>
      <c r="H380" s="133"/>
      <c r="I380" s="133"/>
      <c r="J380" s="133"/>
      <c r="K380" s="133"/>
      <c r="L380" s="134"/>
      <c r="M380" s="134"/>
      <c r="N380" s="135"/>
      <c r="O380" s="158"/>
    </row>
    <row r="381" spans="1:15" ht="16.05" customHeight="1">
      <c r="A381" s="109"/>
      <c r="B381" s="149">
        <v>335</v>
      </c>
      <c r="C381" s="136"/>
      <c r="D381" s="136"/>
      <c r="E381" s="136"/>
      <c r="F381" s="136"/>
      <c r="G381" s="136"/>
      <c r="H381" s="136"/>
      <c r="I381" s="136"/>
      <c r="J381" s="136"/>
      <c r="K381" s="136"/>
      <c r="L381" s="137"/>
      <c r="M381" s="137"/>
      <c r="N381" s="138"/>
      <c r="O381" s="159"/>
    </row>
    <row r="382" spans="1:15" ht="16.05" customHeight="1">
      <c r="A382" s="109"/>
      <c r="B382" s="147">
        <v>336</v>
      </c>
      <c r="C382" s="130"/>
      <c r="D382" s="130"/>
      <c r="E382" s="130"/>
      <c r="F382" s="130"/>
      <c r="G382" s="130"/>
      <c r="H382" s="130"/>
      <c r="I382" s="130"/>
      <c r="J382" s="130"/>
      <c r="K382" s="130"/>
      <c r="L382" s="131"/>
      <c r="M382" s="131"/>
      <c r="N382" s="132"/>
      <c r="O382" s="157"/>
    </row>
    <row r="383" spans="1:15" ht="16.05" customHeight="1">
      <c r="A383" s="109"/>
      <c r="B383" s="148">
        <v>337</v>
      </c>
      <c r="C383" s="133"/>
      <c r="D383" s="133"/>
      <c r="E383" s="133"/>
      <c r="F383" s="133"/>
      <c r="G383" s="133"/>
      <c r="H383" s="133"/>
      <c r="I383" s="133"/>
      <c r="J383" s="133"/>
      <c r="K383" s="133"/>
      <c r="L383" s="134"/>
      <c r="M383" s="134"/>
      <c r="N383" s="135"/>
      <c r="O383" s="158"/>
    </row>
    <row r="384" spans="1:15" ht="16.05" customHeight="1">
      <c r="A384" s="109"/>
      <c r="B384" s="148">
        <v>338</v>
      </c>
      <c r="C384" s="133"/>
      <c r="D384" s="133"/>
      <c r="E384" s="133"/>
      <c r="F384" s="133"/>
      <c r="G384" s="133"/>
      <c r="H384" s="133"/>
      <c r="I384" s="133"/>
      <c r="J384" s="133"/>
      <c r="K384" s="133"/>
      <c r="L384" s="134"/>
      <c r="M384" s="134"/>
      <c r="N384" s="135"/>
      <c r="O384" s="158"/>
    </row>
    <row r="385" spans="1:15" ht="16.05" customHeight="1">
      <c r="A385" s="109"/>
      <c r="B385" s="148">
        <v>339</v>
      </c>
      <c r="C385" s="133"/>
      <c r="D385" s="133"/>
      <c r="E385" s="133"/>
      <c r="F385" s="133"/>
      <c r="G385" s="133"/>
      <c r="H385" s="133"/>
      <c r="I385" s="133"/>
      <c r="J385" s="133"/>
      <c r="K385" s="133"/>
      <c r="L385" s="134"/>
      <c r="M385" s="134"/>
      <c r="N385" s="135"/>
      <c r="O385" s="158"/>
    </row>
    <row r="386" spans="1:15" ht="16.05" customHeight="1">
      <c r="A386" s="109"/>
      <c r="B386" s="149">
        <v>340</v>
      </c>
      <c r="C386" s="136"/>
      <c r="D386" s="136"/>
      <c r="E386" s="136"/>
      <c r="F386" s="136"/>
      <c r="G386" s="136"/>
      <c r="H386" s="136"/>
      <c r="I386" s="136"/>
      <c r="J386" s="136"/>
      <c r="K386" s="136"/>
      <c r="L386" s="137"/>
      <c r="M386" s="137"/>
      <c r="N386" s="138"/>
      <c r="O386" s="160"/>
    </row>
    <row r="387" spans="1:15" ht="16.05" customHeight="1">
      <c r="A387" s="109"/>
      <c r="B387" s="147">
        <v>341</v>
      </c>
      <c r="C387" s="130"/>
      <c r="D387" s="130"/>
      <c r="E387" s="130"/>
      <c r="F387" s="130"/>
      <c r="G387" s="130"/>
      <c r="H387" s="130"/>
      <c r="I387" s="130"/>
      <c r="J387" s="130"/>
      <c r="K387" s="130"/>
      <c r="L387" s="131"/>
      <c r="M387" s="131"/>
      <c r="N387" s="132"/>
      <c r="O387" s="157"/>
    </row>
    <row r="388" spans="1:15" ht="16.05" customHeight="1">
      <c r="A388" s="109"/>
      <c r="B388" s="148">
        <v>342</v>
      </c>
      <c r="C388" s="133"/>
      <c r="D388" s="133"/>
      <c r="E388" s="133"/>
      <c r="F388" s="133"/>
      <c r="G388" s="133"/>
      <c r="H388" s="133"/>
      <c r="I388" s="133"/>
      <c r="J388" s="133"/>
      <c r="K388" s="133"/>
      <c r="L388" s="134"/>
      <c r="M388" s="134"/>
      <c r="N388" s="135"/>
      <c r="O388" s="158"/>
    </row>
    <row r="389" spans="1:15" ht="15.6" customHeight="1">
      <c r="A389" s="109"/>
      <c r="B389" s="148">
        <v>343</v>
      </c>
      <c r="C389" s="133"/>
      <c r="D389" s="133"/>
      <c r="E389" s="133"/>
      <c r="F389" s="133"/>
      <c r="G389" s="133"/>
      <c r="H389" s="133"/>
      <c r="I389" s="133"/>
      <c r="J389" s="133"/>
      <c r="K389" s="133"/>
      <c r="L389" s="134"/>
      <c r="M389" s="134"/>
      <c r="N389" s="135"/>
      <c r="O389" s="158"/>
    </row>
    <row r="390" spans="1:15" ht="16.05" customHeight="1">
      <c r="A390" s="109"/>
      <c r="B390" s="148">
        <v>344</v>
      </c>
      <c r="C390" s="133"/>
      <c r="D390" s="133"/>
      <c r="E390" s="133"/>
      <c r="F390" s="133"/>
      <c r="G390" s="133"/>
      <c r="H390" s="133"/>
      <c r="I390" s="133"/>
      <c r="J390" s="133"/>
      <c r="K390" s="133"/>
      <c r="L390" s="134"/>
      <c r="M390" s="134"/>
      <c r="N390" s="135"/>
      <c r="O390" s="158"/>
    </row>
    <row r="391" spans="1:15" ht="16.05" customHeight="1">
      <c r="A391" s="109"/>
      <c r="B391" s="149">
        <v>345</v>
      </c>
      <c r="C391" s="136"/>
      <c r="D391" s="136"/>
      <c r="E391" s="136"/>
      <c r="F391" s="136"/>
      <c r="G391" s="136"/>
      <c r="H391" s="136"/>
      <c r="I391" s="136"/>
      <c r="J391" s="136"/>
      <c r="K391" s="136"/>
      <c r="L391" s="137"/>
      <c r="M391" s="137"/>
      <c r="N391" s="138"/>
      <c r="O391" s="160"/>
    </row>
    <row r="392" spans="1:15" ht="16.05" customHeight="1">
      <c r="A392" s="109"/>
      <c r="B392" s="147">
        <v>346</v>
      </c>
      <c r="C392" s="130"/>
      <c r="D392" s="130"/>
      <c r="E392" s="130"/>
      <c r="F392" s="130"/>
      <c r="G392" s="130"/>
      <c r="H392" s="130"/>
      <c r="I392" s="130"/>
      <c r="J392" s="130"/>
      <c r="K392" s="130"/>
      <c r="L392" s="131"/>
      <c r="M392" s="131"/>
      <c r="N392" s="132"/>
      <c r="O392" s="157"/>
    </row>
    <row r="393" spans="1:15" ht="16.05" customHeight="1">
      <c r="A393" s="109"/>
      <c r="B393" s="148">
        <v>347</v>
      </c>
      <c r="C393" s="133"/>
      <c r="D393" s="133"/>
      <c r="E393" s="133"/>
      <c r="F393" s="133"/>
      <c r="G393" s="133"/>
      <c r="H393" s="133"/>
      <c r="I393" s="133"/>
      <c r="J393" s="133"/>
      <c r="K393" s="133"/>
      <c r="L393" s="134"/>
      <c r="M393" s="134"/>
      <c r="N393" s="135"/>
      <c r="O393" s="158"/>
    </row>
    <row r="394" spans="1:15" ht="15.6" customHeight="1">
      <c r="A394" s="109"/>
      <c r="B394" s="148">
        <v>348</v>
      </c>
      <c r="C394" s="133"/>
      <c r="D394" s="133"/>
      <c r="E394" s="133"/>
      <c r="F394" s="133"/>
      <c r="G394" s="133"/>
      <c r="H394" s="133"/>
      <c r="I394" s="133"/>
      <c r="J394" s="133"/>
      <c r="K394" s="133"/>
      <c r="L394" s="134"/>
      <c r="M394" s="134"/>
      <c r="N394" s="135"/>
      <c r="O394" s="158"/>
    </row>
    <row r="395" spans="1:15" ht="16.05" customHeight="1">
      <c r="A395" s="109"/>
      <c r="B395" s="148">
        <v>349</v>
      </c>
      <c r="C395" s="133"/>
      <c r="D395" s="133"/>
      <c r="E395" s="133"/>
      <c r="F395" s="133"/>
      <c r="G395" s="133"/>
      <c r="H395" s="133"/>
      <c r="I395" s="133"/>
      <c r="J395" s="133"/>
      <c r="K395" s="133"/>
      <c r="L395" s="134"/>
      <c r="M395" s="134"/>
      <c r="N395" s="135"/>
      <c r="O395" s="158"/>
    </row>
    <row r="396" spans="1:15" ht="16.05" customHeight="1">
      <c r="A396" s="109"/>
      <c r="B396" s="149">
        <v>350</v>
      </c>
      <c r="C396" s="136"/>
      <c r="D396" s="136"/>
      <c r="E396" s="136"/>
      <c r="F396" s="136"/>
      <c r="G396" s="136"/>
      <c r="H396" s="136"/>
      <c r="I396" s="136"/>
      <c r="J396" s="136"/>
      <c r="K396" s="136"/>
      <c r="L396" s="137"/>
      <c r="M396" s="137"/>
      <c r="N396" s="138"/>
      <c r="O396" s="160"/>
    </row>
    <row r="397" spans="1:15">
      <c r="A397" s="109"/>
      <c r="B397" s="109"/>
      <c r="C397" s="109"/>
      <c r="D397" s="109"/>
      <c r="E397" s="109"/>
      <c r="F397" s="109"/>
      <c r="G397" s="109"/>
      <c r="H397" s="109"/>
      <c r="I397" s="109"/>
      <c r="J397" s="109"/>
      <c r="K397" s="109"/>
      <c r="L397" s="109"/>
      <c r="M397" s="109"/>
      <c r="N397" s="109"/>
      <c r="O397" s="109"/>
    </row>
    <row r="398" spans="1:15">
      <c r="A398" s="109"/>
      <c r="B398" s="109"/>
      <c r="C398" s="109"/>
      <c r="D398" s="109"/>
      <c r="E398" s="109"/>
      <c r="F398" s="109"/>
      <c r="G398" s="109"/>
      <c r="H398" s="109"/>
      <c r="I398" s="109"/>
      <c r="J398" s="109"/>
      <c r="K398" s="109"/>
      <c r="L398" s="109"/>
      <c r="M398" s="109"/>
      <c r="N398" s="109"/>
      <c r="O398" s="109"/>
    </row>
    <row r="399" spans="1:15" ht="36" customHeight="1">
      <c r="A399" s="109"/>
      <c r="B399" s="161"/>
      <c r="C399" s="109"/>
      <c r="D399" s="109"/>
      <c r="E399" s="109"/>
      <c r="F399" s="109"/>
      <c r="G399" s="109"/>
      <c r="H399" s="109"/>
      <c r="I399" s="109"/>
      <c r="J399" s="109"/>
      <c r="K399" s="109"/>
      <c r="L399" s="109"/>
      <c r="M399" s="109"/>
      <c r="N399" s="109"/>
      <c r="O399" s="152" t="s">
        <v>395</v>
      </c>
    </row>
    <row r="400" spans="1:15" ht="18" customHeight="1">
      <c r="A400" s="109"/>
      <c r="B400" s="419" t="s">
        <v>344</v>
      </c>
      <c r="C400" s="419" t="s">
        <v>345</v>
      </c>
      <c r="D400" s="419" t="s">
        <v>346</v>
      </c>
      <c r="E400" s="419" t="s">
        <v>347</v>
      </c>
      <c r="F400" s="419" t="s">
        <v>348</v>
      </c>
      <c r="G400" s="425" t="s">
        <v>349</v>
      </c>
      <c r="H400" s="426"/>
      <c r="I400" s="426"/>
      <c r="J400" s="426"/>
      <c r="K400" s="426"/>
      <c r="L400" s="426"/>
      <c r="M400" s="426"/>
      <c r="N400" s="426"/>
      <c r="O400" s="427"/>
    </row>
    <row r="401" spans="1:23" ht="30" customHeight="1">
      <c r="A401" s="109"/>
      <c r="B401" s="420"/>
      <c r="C401" s="420"/>
      <c r="D401" s="420"/>
      <c r="E401" s="420"/>
      <c r="F401" s="420"/>
      <c r="G401" s="425" t="s">
        <v>350</v>
      </c>
      <c r="H401" s="426"/>
      <c r="I401" s="426"/>
      <c r="J401" s="427"/>
      <c r="K401" s="425" t="s">
        <v>351</v>
      </c>
      <c r="L401" s="426"/>
      <c r="M401" s="426"/>
      <c r="N401" s="426"/>
      <c r="O401" s="427"/>
    </row>
    <row r="402" spans="1:23" ht="58.8" customHeight="1">
      <c r="A402" s="109"/>
      <c r="B402" s="420"/>
      <c r="C402" s="420"/>
      <c r="D402" s="420"/>
      <c r="E402" s="420"/>
      <c r="F402" s="420"/>
      <c r="G402" s="419" t="s">
        <v>379</v>
      </c>
      <c r="H402" s="153" t="s">
        <v>377</v>
      </c>
      <c r="I402" s="154" t="s">
        <v>378</v>
      </c>
      <c r="J402" s="421" t="s">
        <v>352</v>
      </c>
      <c r="K402" s="419" t="s">
        <v>379</v>
      </c>
      <c r="L402" s="153" t="s">
        <v>353</v>
      </c>
      <c r="M402" s="153" t="s">
        <v>354</v>
      </c>
      <c r="N402" s="153" t="s">
        <v>355</v>
      </c>
      <c r="O402" s="421" t="s">
        <v>306</v>
      </c>
    </row>
    <row r="403" spans="1:23" ht="18" customHeight="1">
      <c r="A403" s="109"/>
      <c r="B403" s="423"/>
      <c r="C403" s="423"/>
      <c r="D403" s="423"/>
      <c r="E403" s="155" t="s">
        <v>356</v>
      </c>
      <c r="F403" s="155" t="s">
        <v>357</v>
      </c>
      <c r="G403" s="423"/>
      <c r="H403" s="156" t="s">
        <v>358</v>
      </c>
      <c r="I403" s="155" t="s">
        <v>359</v>
      </c>
      <c r="J403" s="422"/>
      <c r="K403" s="423"/>
      <c r="L403" s="155" t="s">
        <v>362</v>
      </c>
      <c r="M403" s="155" t="s">
        <v>362</v>
      </c>
      <c r="N403" s="155" t="s">
        <v>304</v>
      </c>
      <c r="O403" s="422"/>
      <c r="T403" s="120" t="s">
        <v>414</v>
      </c>
      <c r="U403" s="150" t="s">
        <v>408</v>
      </c>
      <c r="V403" s="150" t="s">
        <v>409</v>
      </c>
      <c r="W403" s="150" t="s">
        <v>410</v>
      </c>
    </row>
    <row r="404" spans="1:23" ht="16.05" customHeight="1">
      <c r="A404" s="109"/>
      <c r="B404" s="147">
        <v>351</v>
      </c>
      <c r="C404" s="130"/>
      <c r="D404" s="130"/>
      <c r="E404" s="130"/>
      <c r="F404" s="130"/>
      <c r="G404" s="143"/>
      <c r="H404" s="130"/>
      <c r="I404" s="130"/>
      <c r="J404" s="130"/>
      <c r="K404" s="143"/>
      <c r="L404" s="131"/>
      <c r="M404" s="131"/>
      <c r="N404" s="132"/>
      <c r="O404" s="157"/>
      <c r="U404" s="139">
        <f>SUM(L404:L454)</f>
        <v>0</v>
      </c>
      <c r="V404" s="139">
        <f>SUM(M404:M453)</f>
        <v>0</v>
      </c>
      <c r="W404" s="139">
        <f>SUM(N404:N453)</f>
        <v>0</v>
      </c>
    </row>
    <row r="405" spans="1:23" ht="16.05" customHeight="1">
      <c r="A405" s="109"/>
      <c r="B405" s="148">
        <v>352</v>
      </c>
      <c r="C405" s="133"/>
      <c r="D405" s="133"/>
      <c r="E405" s="133"/>
      <c r="F405" s="133"/>
      <c r="G405" s="133"/>
      <c r="H405" s="133"/>
      <c r="I405" s="133"/>
      <c r="J405" s="133"/>
      <c r="K405" s="133"/>
      <c r="L405" s="134"/>
      <c r="M405" s="134"/>
      <c r="N405" s="135"/>
      <c r="O405" s="158"/>
    </row>
    <row r="406" spans="1:23" ht="16.05" customHeight="1">
      <c r="A406" s="109"/>
      <c r="B406" s="148">
        <v>353</v>
      </c>
      <c r="C406" s="133"/>
      <c r="D406" s="133"/>
      <c r="E406" s="133"/>
      <c r="F406" s="133"/>
      <c r="G406" s="133"/>
      <c r="H406" s="133"/>
      <c r="I406" s="133"/>
      <c r="J406" s="133"/>
      <c r="K406" s="133"/>
      <c r="L406" s="134"/>
      <c r="M406" s="134"/>
      <c r="N406" s="135"/>
      <c r="O406" s="158"/>
    </row>
    <row r="407" spans="1:23" ht="16.05" customHeight="1">
      <c r="A407" s="109"/>
      <c r="B407" s="148">
        <v>354</v>
      </c>
      <c r="C407" s="133"/>
      <c r="D407" s="133"/>
      <c r="E407" s="133"/>
      <c r="F407" s="133"/>
      <c r="G407" s="133"/>
      <c r="H407" s="133"/>
      <c r="I407" s="133"/>
      <c r="J407" s="133"/>
      <c r="K407" s="133"/>
      <c r="L407" s="134"/>
      <c r="M407" s="134"/>
      <c r="N407" s="135"/>
      <c r="O407" s="158"/>
    </row>
    <row r="408" spans="1:23" ht="16.05" customHeight="1">
      <c r="A408" s="109"/>
      <c r="B408" s="149">
        <v>355</v>
      </c>
      <c r="C408" s="136"/>
      <c r="D408" s="136"/>
      <c r="E408" s="136"/>
      <c r="F408" s="136"/>
      <c r="G408" s="136"/>
      <c r="H408" s="136"/>
      <c r="I408" s="136"/>
      <c r="J408" s="136"/>
      <c r="K408" s="136"/>
      <c r="L408" s="137"/>
      <c r="M408" s="137"/>
      <c r="N408" s="138"/>
      <c r="O408" s="159"/>
    </row>
    <row r="409" spans="1:23" ht="16.05" customHeight="1">
      <c r="A409" s="109"/>
      <c r="B409" s="147">
        <v>356</v>
      </c>
      <c r="C409" s="130"/>
      <c r="D409" s="130"/>
      <c r="E409" s="130"/>
      <c r="F409" s="130"/>
      <c r="G409" s="130"/>
      <c r="H409" s="130"/>
      <c r="I409" s="130"/>
      <c r="J409" s="130"/>
      <c r="K409" s="130"/>
      <c r="L409" s="131"/>
      <c r="M409" s="131"/>
      <c r="N409" s="132"/>
      <c r="O409" s="157"/>
    </row>
    <row r="410" spans="1:23" ht="16.05" customHeight="1">
      <c r="A410" s="109"/>
      <c r="B410" s="148">
        <v>357</v>
      </c>
      <c r="C410" s="133"/>
      <c r="D410" s="133"/>
      <c r="E410" s="133"/>
      <c r="F410" s="133"/>
      <c r="G410" s="133"/>
      <c r="H410" s="133"/>
      <c r="I410" s="133"/>
      <c r="J410" s="133"/>
      <c r="K410" s="133"/>
      <c r="L410" s="134"/>
      <c r="M410" s="134"/>
      <c r="N410" s="135"/>
      <c r="O410" s="158"/>
    </row>
    <row r="411" spans="1:23" ht="16.05" customHeight="1">
      <c r="A411" s="109"/>
      <c r="B411" s="148">
        <v>358</v>
      </c>
      <c r="C411" s="133"/>
      <c r="D411" s="133"/>
      <c r="E411" s="133"/>
      <c r="F411" s="133"/>
      <c r="G411" s="133"/>
      <c r="H411" s="133"/>
      <c r="I411" s="133"/>
      <c r="J411" s="133"/>
      <c r="K411" s="133"/>
      <c r="L411" s="134"/>
      <c r="M411" s="134"/>
      <c r="N411" s="135"/>
      <c r="O411" s="158"/>
    </row>
    <row r="412" spans="1:23" ht="16.05" customHeight="1">
      <c r="A412" s="109"/>
      <c r="B412" s="148">
        <v>359</v>
      </c>
      <c r="C412" s="133"/>
      <c r="D412" s="133"/>
      <c r="E412" s="133"/>
      <c r="F412" s="133"/>
      <c r="G412" s="133"/>
      <c r="H412" s="133"/>
      <c r="I412" s="133"/>
      <c r="J412" s="133"/>
      <c r="K412" s="133"/>
      <c r="L412" s="134"/>
      <c r="M412" s="134"/>
      <c r="N412" s="135"/>
      <c r="O412" s="158"/>
    </row>
    <row r="413" spans="1:23" ht="16.05" customHeight="1">
      <c r="A413" s="109"/>
      <c r="B413" s="149">
        <v>360</v>
      </c>
      <c r="C413" s="136"/>
      <c r="D413" s="136"/>
      <c r="E413" s="136"/>
      <c r="F413" s="136"/>
      <c r="G413" s="136"/>
      <c r="H413" s="136"/>
      <c r="I413" s="136"/>
      <c r="J413" s="136"/>
      <c r="K413" s="136"/>
      <c r="L413" s="137"/>
      <c r="M413" s="137"/>
      <c r="N413" s="138"/>
      <c r="O413" s="159"/>
    </row>
    <row r="414" spans="1:23" ht="16.05" customHeight="1">
      <c r="A414" s="109"/>
      <c r="B414" s="147">
        <v>361</v>
      </c>
      <c r="C414" s="130"/>
      <c r="D414" s="130"/>
      <c r="E414" s="130"/>
      <c r="F414" s="130"/>
      <c r="G414" s="130"/>
      <c r="H414" s="130"/>
      <c r="I414" s="130"/>
      <c r="J414" s="130"/>
      <c r="K414" s="130"/>
      <c r="L414" s="131"/>
      <c r="M414" s="131"/>
      <c r="N414" s="132"/>
      <c r="O414" s="157"/>
    </row>
    <row r="415" spans="1:23" ht="16.05" customHeight="1">
      <c r="A415" s="109"/>
      <c r="B415" s="148">
        <v>362</v>
      </c>
      <c r="C415" s="133"/>
      <c r="D415" s="133"/>
      <c r="E415" s="133"/>
      <c r="F415" s="133"/>
      <c r="G415" s="133"/>
      <c r="H415" s="133"/>
      <c r="I415" s="133"/>
      <c r="J415" s="133"/>
      <c r="K415" s="133"/>
      <c r="L415" s="134"/>
      <c r="M415" s="134"/>
      <c r="N415" s="135"/>
      <c r="O415" s="158"/>
    </row>
    <row r="416" spans="1:23" ht="16.05" customHeight="1">
      <c r="A416" s="109"/>
      <c r="B416" s="148">
        <v>363</v>
      </c>
      <c r="C416" s="133"/>
      <c r="D416" s="133"/>
      <c r="E416" s="133"/>
      <c r="F416" s="133"/>
      <c r="G416" s="133"/>
      <c r="H416" s="133"/>
      <c r="I416" s="133"/>
      <c r="J416" s="133"/>
      <c r="K416" s="133"/>
      <c r="L416" s="134"/>
      <c r="M416" s="134"/>
      <c r="N416" s="135"/>
      <c r="O416" s="158"/>
    </row>
    <row r="417" spans="1:15" ht="16.05" customHeight="1">
      <c r="A417" s="109"/>
      <c r="B417" s="148">
        <v>364</v>
      </c>
      <c r="C417" s="133"/>
      <c r="D417" s="133"/>
      <c r="E417" s="133"/>
      <c r="F417" s="133"/>
      <c r="G417" s="133"/>
      <c r="H417" s="133"/>
      <c r="I417" s="133"/>
      <c r="J417" s="133"/>
      <c r="K417" s="133"/>
      <c r="L417" s="134"/>
      <c r="M417" s="134"/>
      <c r="N417" s="135"/>
      <c r="O417" s="158"/>
    </row>
    <row r="418" spans="1:15" ht="16.05" customHeight="1">
      <c r="A418" s="109"/>
      <c r="B418" s="149">
        <v>365</v>
      </c>
      <c r="C418" s="136"/>
      <c r="D418" s="136"/>
      <c r="E418" s="136"/>
      <c r="F418" s="136"/>
      <c r="G418" s="136"/>
      <c r="H418" s="136"/>
      <c r="I418" s="136"/>
      <c r="J418" s="136"/>
      <c r="K418" s="136"/>
      <c r="L418" s="137"/>
      <c r="M418" s="137"/>
      <c r="N418" s="138"/>
      <c r="O418" s="159"/>
    </row>
    <row r="419" spans="1:15" ht="16.05" customHeight="1">
      <c r="A419" s="109"/>
      <c r="B419" s="147">
        <v>366</v>
      </c>
      <c r="C419" s="130"/>
      <c r="D419" s="130"/>
      <c r="E419" s="130"/>
      <c r="F419" s="130"/>
      <c r="G419" s="130"/>
      <c r="H419" s="130"/>
      <c r="I419" s="130"/>
      <c r="J419" s="130"/>
      <c r="K419" s="130"/>
      <c r="L419" s="131"/>
      <c r="M419" s="131"/>
      <c r="N419" s="132"/>
      <c r="O419" s="157"/>
    </row>
    <row r="420" spans="1:15" ht="16.05" customHeight="1">
      <c r="A420" s="109"/>
      <c r="B420" s="148">
        <v>367</v>
      </c>
      <c r="C420" s="133"/>
      <c r="D420" s="133"/>
      <c r="E420" s="133"/>
      <c r="F420" s="133"/>
      <c r="G420" s="133"/>
      <c r="H420" s="133"/>
      <c r="I420" s="133"/>
      <c r="J420" s="133"/>
      <c r="K420" s="133"/>
      <c r="L420" s="134"/>
      <c r="M420" s="134"/>
      <c r="N420" s="135"/>
      <c r="O420" s="158"/>
    </row>
    <row r="421" spans="1:15" ht="16.05" customHeight="1">
      <c r="A421" s="109"/>
      <c r="B421" s="148">
        <v>368</v>
      </c>
      <c r="C421" s="133"/>
      <c r="D421" s="133"/>
      <c r="E421" s="133"/>
      <c r="F421" s="133"/>
      <c r="G421" s="133"/>
      <c r="H421" s="133"/>
      <c r="I421" s="133"/>
      <c r="J421" s="133"/>
      <c r="K421" s="133"/>
      <c r="L421" s="134"/>
      <c r="M421" s="134"/>
      <c r="N421" s="135"/>
      <c r="O421" s="158"/>
    </row>
    <row r="422" spans="1:15" ht="16.05" customHeight="1">
      <c r="A422" s="109"/>
      <c r="B422" s="148">
        <v>369</v>
      </c>
      <c r="C422" s="133"/>
      <c r="D422" s="133"/>
      <c r="E422" s="133"/>
      <c r="F422" s="133"/>
      <c r="G422" s="133"/>
      <c r="H422" s="133"/>
      <c r="I422" s="133"/>
      <c r="J422" s="133"/>
      <c r="K422" s="133"/>
      <c r="L422" s="134"/>
      <c r="M422" s="134"/>
      <c r="N422" s="135"/>
      <c r="O422" s="158"/>
    </row>
    <row r="423" spans="1:15" ht="16.05" customHeight="1">
      <c r="A423" s="109"/>
      <c r="B423" s="149">
        <v>370</v>
      </c>
      <c r="C423" s="136"/>
      <c r="D423" s="136"/>
      <c r="E423" s="136"/>
      <c r="F423" s="136"/>
      <c r="G423" s="136"/>
      <c r="H423" s="136"/>
      <c r="I423" s="136"/>
      <c r="J423" s="136"/>
      <c r="K423" s="136"/>
      <c r="L423" s="137"/>
      <c r="M423" s="137"/>
      <c r="N423" s="138"/>
      <c r="O423" s="159"/>
    </row>
    <row r="424" spans="1:15" ht="16.05" customHeight="1">
      <c r="A424" s="109"/>
      <c r="B424" s="147">
        <v>371</v>
      </c>
      <c r="C424" s="130"/>
      <c r="D424" s="130"/>
      <c r="E424" s="130"/>
      <c r="F424" s="130"/>
      <c r="G424" s="130"/>
      <c r="H424" s="130"/>
      <c r="I424" s="130"/>
      <c r="J424" s="130"/>
      <c r="K424" s="130"/>
      <c r="L424" s="131"/>
      <c r="M424" s="131"/>
      <c r="N424" s="132"/>
      <c r="O424" s="157"/>
    </row>
    <row r="425" spans="1:15" ht="16.05" customHeight="1">
      <c r="A425" s="109"/>
      <c r="B425" s="148">
        <v>372</v>
      </c>
      <c r="C425" s="133"/>
      <c r="D425" s="133"/>
      <c r="E425" s="133"/>
      <c r="F425" s="133"/>
      <c r="G425" s="133"/>
      <c r="H425" s="133"/>
      <c r="I425" s="133"/>
      <c r="J425" s="133"/>
      <c r="K425" s="133"/>
      <c r="L425" s="134"/>
      <c r="M425" s="134"/>
      <c r="N425" s="135"/>
      <c r="O425" s="158"/>
    </row>
    <row r="426" spans="1:15" ht="16.05" customHeight="1">
      <c r="A426" s="109"/>
      <c r="B426" s="148">
        <v>373</v>
      </c>
      <c r="C426" s="133"/>
      <c r="D426" s="133"/>
      <c r="E426" s="133"/>
      <c r="F426" s="133"/>
      <c r="G426" s="133"/>
      <c r="H426" s="133"/>
      <c r="I426" s="133"/>
      <c r="J426" s="133"/>
      <c r="K426" s="133"/>
      <c r="L426" s="134"/>
      <c r="M426" s="134"/>
      <c r="N426" s="135"/>
      <c r="O426" s="158"/>
    </row>
    <row r="427" spans="1:15" ht="16.05" customHeight="1">
      <c r="A427" s="109"/>
      <c r="B427" s="148">
        <v>374</v>
      </c>
      <c r="C427" s="133"/>
      <c r="D427" s="133"/>
      <c r="E427" s="133"/>
      <c r="F427" s="133"/>
      <c r="G427" s="133"/>
      <c r="H427" s="133"/>
      <c r="I427" s="133"/>
      <c r="J427" s="133"/>
      <c r="K427" s="133"/>
      <c r="L427" s="134"/>
      <c r="M427" s="134"/>
      <c r="N427" s="135"/>
      <c r="O427" s="158"/>
    </row>
    <row r="428" spans="1:15" ht="16.05" customHeight="1">
      <c r="A428" s="109"/>
      <c r="B428" s="149">
        <v>375</v>
      </c>
      <c r="C428" s="136"/>
      <c r="D428" s="136"/>
      <c r="E428" s="136"/>
      <c r="F428" s="136"/>
      <c r="G428" s="136"/>
      <c r="H428" s="136"/>
      <c r="I428" s="136"/>
      <c r="J428" s="136"/>
      <c r="K428" s="136"/>
      <c r="L428" s="137"/>
      <c r="M428" s="137"/>
      <c r="N428" s="138"/>
      <c r="O428" s="159"/>
    </row>
    <row r="429" spans="1:15" ht="16.05" customHeight="1">
      <c r="A429" s="109"/>
      <c r="B429" s="147">
        <v>376</v>
      </c>
      <c r="C429" s="130"/>
      <c r="D429" s="130"/>
      <c r="E429" s="130"/>
      <c r="F429" s="130"/>
      <c r="G429" s="130"/>
      <c r="H429" s="130"/>
      <c r="I429" s="130"/>
      <c r="J429" s="130"/>
      <c r="K429" s="130"/>
      <c r="L429" s="131"/>
      <c r="M429" s="131"/>
      <c r="N429" s="132"/>
      <c r="O429" s="157"/>
    </row>
    <row r="430" spans="1:15" ht="16.05" customHeight="1">
      <c r="A430" s="109"/>
      <c r="B430" s="148">
        <v>377</v>
      </c>
      <c r="C430" s="133"/>
      <c r="D430" s="133"/>
      <c r="E430" s="133"/>
      <c r="F430" s="133"/>
      <c r="G430" s="133"/>
      <c r="H430" s="133"/>
      <c r="I430" s="133"/>
      <c r="J430" s="133"/>
      <c r="K430" s="133"/>
      <c r="L430" s="134"/>
      <c r="M430" s="134"/>
      <c r="N430" s="135"/>
      <c r="O430" s="158"/>
    </row>
    <row r="431" spans="1:15" ht="16.05" customHeight="1">
      <c r="A431" s="109"/>
      <c r="B431" s="148">
        <v>378</v>
      </c>
      <c r="C431" s="133"/>
      <c r="D431" s="133"/>
      <c r="E431" s="133"/>
      <c r="F431" s="133"/>
      <c r="G431" s="133"/>
      <c r="H431" s="133"/>
      <c r="I431" s="133"/>
      <c r="J431" s="133"/>
      <c r="K431" s="133"/>
      <c r="L431" s="134"/>
      <c r="M431" s="134"/>
      <c r="N431" s="135"/>
      <c r="O431" s="158"/>
    </row>
    <row r="432" spans="1:15" ht="16.05" customHeight="1">
      <c r="A432" s="109"/>
      <c r="B432" s="148">
        <v>379</v>
      </c>
      <c r="C432" s="133"/>
      <c r="D432" s="133"/>
      <c r="E432" s="133"/>
      <c r="F432" s="133"/>
      <c r="G432" s="133"/>
      <c r="H432" s="133"/>
      <c r="I432" s="133"/>
      <c r="J432" s="133"/>
      <c r="K432" s="133"/>
      <c r="L432" s="134"/>
      <c r="M432" s="134"/>
      <c r="N432" s="135"/>
      <c r="O432" s="158"/>
    </row>
    <row r="433" spans="1:15" ht="16.05" customHeight="1">
      <c r="A433" s="109"/>
      <c r="B433" s="149">
        <v>380</v>
      </c>
      <c r="C433" s="136"/>
      <c r="D433" s="136"/>
      <c r="E433" s="136"/>
      <c r="F433" s="136"/>
      <c r="G433" s="136"/>
      <c r="H433" s="136"/>
      <c r="I433" s="136"/>
      <c r="J433" s="136"/>
      <c r="K433" s="136"/>
      <c r="L433" s="137"/>
      <c r="M433" s="137"/>
      <c r="N433" s="138"/>
      <c r="O433" s="159"/>
    </row>
    <row r="434" spans="1:15" ht="16.05" customHeight="1">
      <c r="A434" s="109"/>
      <c r="B434" s="147">
        <v>381</v>
      </c>
      <c r="C434" s="130"/>
      <c r="D434" s="130"/>
      <c r="E434" s="130"/>
      <c r="F434" s="130"/>
      <c r="G434" s="130"/>
      <c r="H434" s="130"/>
      <c r="I434" s="130"/>
      <c r="J434" s="130"/>
      <c r="K434" s="130"/>
      <c r="L434" s="131"/>
      <c r="M434" s="131"/>
      <c r="N434" s="132"/>
      <c r="O434" s="157"/>
    </row>
    <row r="435" spans="1:15" ht="16.05" customHeight="1">
      <c r="A435" s="109"/>
      <c r="B435" s="148">
        <v>382</v>
      </c>
      <c r="C435" s="133"/>
      <c r="D435" s="133"/>
      <c r="E435" s="133"/>
      <c r="F435" s="133"/>
      <c r="G435" s="133"/>
      <c r="H435" s="133"/>
      <c r="I435" s="133"/>
      <c r="J435" s="133"/>
      <c r="K435" s="133"/>
      <c r="L435" s="134"/>
      <c r="M435" s="134"/>
      <c r="N435" s="135"/>
      <c r="O435" s="158"/>
    </row>
    <row r="436" spans="1:15" ht="16.05" customHeight="1">
      <c r="A436" s="109"/>
      <c r="B436" s="148">
        <v>383</v>
      </c>
      <c r="C436" s="133"/>
      <c r="D436" s="133"/>
      <c r="E436" s="133"/>
      <c r="F436" s="133"/>
      <c r="G436" s="133"/>
      <c r="H436" s="133"/>
      <c r="I436" s="133"/>
      <c r="J436" s="133"/>
      <c r="K436" s="133"/>
      <c r="L436" s="134"/>
      <c r="M436" s="134"/>
      <c r="N436" s="135"/>
      <c r="O436" s="158"/>
    </row>
    <row r="437" spans="1:15" ht="16.05" customHeight="1">
      <c r="A437" s="109"/>
      <c r="B437" s="148">
        <v>384</v>
      </c>
      <c r="C437" s="133"/>
      <c r="D437" s="133"/>
      <c r="E437" s="133"/>
      <c r="F437" s="133"/>
      <c r="G437" s="133"/>
      <c r="H437" s="133"/>
      <c r="I437" s="133"/>
      <c r="J437" s="133"/>
      <c r="K437" s="133"/>
      <c r="L437" s="134"/>
      <c r="M437" s="134"/>
      <c r="N437" s="135"/>
      <c r="O437" s="158"/>
    </row>
    <row r="438" spans="1:15" ht="16.05" customHeight="1">
      <c r="A438" s="109"/>
      <c r="B438" s="149">
        <v>385</v>
      </c>
      <c r="C438" s="136"/>
      <c r="D438" s="136"/>
      <c r="E438" s="136"/>
      <c r="F438" s="136"/>
      <c r="G438" s="136"/>
      <c r="H438" s="136"/>
      <c r="I438" s="136"/>
      <c r="J438" s="136"/>
      <c r="K438" s="136"/>
      <c r="L438" s="137"/>
      <c r="M438" s="137"/>
      <c r="N438" s="138"/>
      <c r="O438" s="159"/>
    </row>
    <row r="439" spans="1:15" ht="16.05" customHeight="1">
      <c r="A439" s="109"/>
      <c r="B439" s="147">
        <v>386</v>
      </c>
      <c r="C439" s="130"/>
      <c r="D439" s="130"/>
      <c r="E439" s="130"/>
      <c r="F439" s="130"/>
      <c r="G439" s="130"/>
      <c r="H439" s="130"/>
      <c r="I439" s="130"/>
      <c r="J439" s="130"/>
      <c r="K439" s="130"/>
      <c r="L439" s="131"/>
      <c r="M439" s="131"/>
      <c r="N439" s="132"/>
      <c r="O439" s="157"/>
    </row>
    <row r="440" spans="1:15" ht="16.05" customHeight="1">
      <c r="A440" s="109"/>
      <c r="B440" s="148">
        <v>387</v>
      </c>
      <c r="C440" s="133"/>
      <c r="D440" s="133"/>
      <c r="E440" s="133"/>
      <c r="F440" s="133"/>
      <c r="G440" s="133"/>
      <c r="H440" s="133"/>
      <c r="I440" s="133"/>
      <c r="J440" s="133"/>
      <c r="K440" s="133"/>
      <c r="L440" s="134"/>
      <c r="M440" s="134"/>
      <c r="N440" s="135"/>
      <c r="O440" s="158"/>
    </row>
    <row r="441" spans="1:15" ht="16.05" customHeight="1">
      <c r="A441" s="109"/>
      <c r="B441" s="148">
        <v>388</v>
      </c>
      <c r="C441" s="133"/>
      <c r="D441" s="133"/>
      <c r="E441" s="133"/>
      <c r="F441" s="133"/>
      <c r="G441" s="133"/>
      <c r="H441" s="133"/>
      <c r="I441" s="133"/>
      <c r="J441" s="133"/>
      <c r="K441" s="133"/>
      <c r="L441" s="134"/>
      <c r="M441" s="134"/>
      <c r="N441" s="135"/>
      <c r="O441" s="158"/>
    </row>
    <row r="442" spans="1:15" ht="16.05" customHeight="1">
      <c r="A442" s="109"/>
      <c r="B442" s="148">
        <v>389</v>
      </c>
      <c r="C442" s="133"/>
      <c r="D442" s="133"/>
      <c r="E442" s="133"/>
      <c r="F442" s="133"/>
      <c r="G442" s="133"/>
      <c r="H442" s="133"/>
      <c r="I442" s="133"/>
      <c r="J442" s="133"/>
      <c r="K442" s="133"/>
      <c r="L442" s="134"/>
      <c r="M442" s="134"/>
      <c r="N442" s="135"/>
      <c r="O442" s="158"/>
    </row>
    <row r="443" spans="1:15" ht="16.05" customHeight="1">
      <c r="A443" s="109"/>
      <c r="B443" s="149">
        <v>390</v>
      </c>
      <c r="C443" s="136"/>
      <c r="D443" s="136"/>
      <c r="E443" s="136"/>
      <c r="F443" s="136"/>
      <c r="G443" s="136"/>
      <c r="H443" s="136"/>
      <c r="I443" s="136"/>
      <c r="J443" s="136"/>
      <c r="K443" s="136"/>
      <c r="L443" s="137"/>
      <c r="M443" s="137"/>
      <c r="N443" s="138"/>
      <c r="O443" s="160"/>
    </row>
    <row r="444" spans="1:15" ht="16.05" customHeight="1">
      <c r="A444" s="109"/>
      <c r="B444" s="147">
        <v>391</v>
      </c>
      <c r="C444" s="130"/>
      <c r="D444" s="130"/>
      <c r="E444" s="130"/>
      <c r="F444" s="130"/>
      <c r="G444" s="130"/>
      <c r="H444" s="130"/>
      <c r="I444" s="130"/>
      <c r="J444" s="130"/>
      <c r="K444" s="130"/>
      <c r="L444" s="131"/>
      <c r="M444" s="131"/>
      <c r="N444" s="132"/>
      <c r="O444" s="157"/>
    </row>
    <row r="445" spans="1:15" ht="16.05" customHeight="1">
      <c r="A445" s="109"/>
      <c r="B445" s="148">
        <v>392</v>
      </c>
      <c r="C445" s="133"/>
      <c r="D445" s="133"/>
      <c r="E445" s="133"/>
      <c r="F445" s="133"/>
      <c r="G445" s="133"/>
      <c r="H445" s="133"/>
      <c r="I445" s="133"/>
      <c r="J445" s="133"/>
      <c r="K445" s="133"/>
      <c r="L445" s="134"/>
      <c r="M445" s="134"/>
      <c r="N445" s="135"/>
      <c r="O445" s="158"/>
    </row>
    <row r="446" spans="1:15" ht="15.6" customHeight="1">
      <c r="A446" s="109"/>
      <c r="B446" s="148">
        <v>393</v>
      </c>
      <c r="C446" s="133"/>
      <c r="D446" s="133"/>
      <c r="E446" s="133"/>
      <c r="F446" s="133"/>
      <c r="G446" s="133"/>
      <c r="H446" s="133"/>
      <c r="I446" s="133"/>
      <c r="J446" s="133"/>
      <c r="K446" s="133"/>
      <c r="L446" s="134"/>
      <c r="M446" s="134"/>
      <c r="N446" s="135"/>
      <c r="O446" s="158"/>
    </row>
    <row r="447" spans="1:15" ht="16.05" customHeight="1">
      <c r="A447" s="109"/>
      <c r="B447" s="148">
        <v>394</v>
      </c>
      <c r="C447" s="133"/>
      <c r="D447" s="133"/>
      <c r="E447" s="133"/>
      <c r="F447" s="133"/>
      <c r="G447" s="133"/>
      <c r="H447" s="133"/>
      <c r="I447" s="133"/>
      <c r="J447" s="133"/>
      <c r="K447" s="133"/>
      <c r="L447" s="134"/>
      <c r="M447" s="134"/>
      <c r="N447" s="135"/>
      <c r="O447" s="158"/>
    </row>
    <row r="448" spans="1:15" ht="16.05" customHeight="1">
      <c r="A448" s="109"/>
      <c r="B448" s="149">
        <v>395</v>
      </c>
      <c r="C448" s="136"/>
      <c r="D448" s="136"/>
      <c r="E448" s="136"/>
      <c r="F448" s="136"/>
      <c r="G448" s="136"/>
      <c r="H448" s="136"/>
      <c r="I448" s="136"/>
      <c r="J448" s="136"/>
      <c r="K448" s="136"/>
      <c r="L448" s="137"/>
      <c r="M448" s="137"/>
      <c r="N448" s="138"/>
      <c r="O448" s="160"/>
    </row>
    <row r="449" spans="1:23" ht="16.05" customHeight="1">
      <c r="A449" s="109"/>
      <c r="B449" s="147">
        <v>396</v>
      </c>
      <c r="C449" s="130"/>
      <c r="D449" s="130"/>
      <c r="E449" s="130"/>
      <c r="F449" s="130"/>
      <c r="G449" s="130"/>
      <c r="H449" s="130"/>
      <c r="I449" s="130"/>
      <c r="J449" s="130"/>
      <c r="K449" s="130"/>
      <c r="L449" s="131"/>
      <c r="M449" s="131"/>
      <c r="N449" s="132"/>
      <c r="O449" s="157"/>
    </row>
    <row r="450" spans="1:23" ht="16.05" customHeight="1">
      <c r="A450" s="109"/>
      <c r="B450" s="148">
        <v>397</v>
      </c>
      <c r="C450" s="133"/>
      <c r="D450" s="133"/>
      <c r="E450" s="133"/>
      <c r="F450" s="133"/>
      <c r="G450" s="133"/>
      <c r="H450" s="133"/>
      <c r="I450" s="133"/>
      <c r="J450" s="133"/>
      <c r="K450" s="133"/>
      <c r="L450" s="134"/>
      <c r="M450" s="134"/>
      <c r="N450" s="135"/>
      <c r="O450" s="158"/>
    </row>
    <row r="451" spans="1:23" ht="15.6" customHeight="1">
      <c r="A451" s="109"/>
      <c r="B451" s="148">
        <v>398</v>
      </c>
      <c r="C451" s="133"/>
      <c r="D451" s="133"/>
      <c r="E451" s="133"/>
      <c r="F451" s="133"/>
      <c r="G451" s="133"/>
      <c r="H451" s="133"/>
      <c r="I451" s="133"/>
      <c r="J451" s="133"/>
      <c r="K451" s="133"/>
      <c r="L451" s="134"/>
      <c r="M451" s="134"/>
      <c r="N451" s="135"/>
      <c r="O451" s="158"/>
    </row>
    <row r="452" spans="1:23" ht="16.05" customHeight="1">
      <c r="A452" s="109"/>
      <c r="B452" s="148">
        <v>399</v>
      </c>
      <c r="C452" s="133"/>
      <c r="D452" s="133"/>
      <c r="E452" s="133"/>
      <c r="F452" s="133"/>
      <c r="G452" s="133"/>
      <c r="H452" s="133"/>
      <c r="I452" s="133"/>
      <c r="J452" s="133"/>
      <c r="K452" s="133"/>
      <c r="L452" s="134"/>
      <c r="M452" s="134"/>
      <c r="N452" s="135"/>
      <c r="O452" s="158"/>
    </row>
    <row r="453" spans="1:23" ht="16.05" customHeight="1">
      <c r="A453" s="109"/>
      <c r="B453" s="149">
        <v>400</v>
      </c>
      <c r="C453" s="136"/>
      <c r="D453" s="136"/>
      <c r="E453" s="136"/>
      <c r="F453" s="136"/>
      <c r="G453" s="136"/>
      <c r="H453" s="136"/>
      <c r="I453" s="136"/>
      <c r="J453" s="136"/>
      <c r="K453" s="136"/>
      <c r="L453" s="137"/>
      <c r="M453" s="137"/>
      <c r="N453" s="138"/>
      <c r="O453" s="160"/>
    </row>
    <row r="454" spans="1:23">
      <c r="A454" s="109"/>
      <c r="B454" s="109"/>
      <c r="C454" s="109"/>
      <c r="D454" s="109"/>
      <c r="E454" s="109"/>
      <c r="F454" s="109"/>
      <c r="G454" s="109"/>
      <c r="H454" s="109"/>
      <c r="I454" s="109"/>
      <c r="J454" s="109"/>
      <c r="K454" s="109"/>
      <c r="L454" s="109"/>
      <c r="M454" s="109"/>
      <c r="N454" s="109"/>
      <c r="O454" s="109"/>
    </row>
    <row r="455" spans="1:23">
      <c r="A455" s="109"/>
      <c r="B455" s="109"/>
      <c r="C455" s="109"/>
      <c r="D455" s="109"/>
      <c r="E455" s="109"/>
      <c r="F455" s="109"/>
      <c r="G455" s="109"/>
      <c r="H455" s="109"/>
      <c r="I455" s="109"/>
      <c r="J455" s="109"/>
      <c r="K455" s="109"/>
      <c r="L455" s="109"/>
      <c r="M455" s="109"/>
      <c r="N455" s="109"/>
      <c r="O455" s="109"/>
    </row>
    <row r="456" spans="1:23" ht="36" customHeight="1">
      <c r="A456" s="109"/>
      <c r="B456" s="161"/>
      <c r="C456" s="109"/>
      <c r="D456" s="109"/>
      <c r="E456" s="109"/>
      <c r="F456" s="109"/>
      <c r="G456" s="109"/>
      <c r="H456" s="109"/>
      <c r="I456" s="109"/>
      <c r="J456" s="109"/>
      <c r="K456" s="109"/>
      <c r="L456" s="109"/>
      <c r="M456" s="109"/>
      <c r="N456" s="109"/>
      <c r="O456" s="152" t="s">
        <v>396</v>
      </c>
    </row>
    <row r="457" spans="1:23" ht="18" customHeight="1">
      <c r="A457" s="109"/>
      <c r="B457" s="419" t="s">
        <v>344</v>
      </c>
      <c r="C457" s="419" t="s">
        <v>345</v>
      </c>
      <c r="D457" s="419" t="s">
        <v>346</v>
      </c>
      <c r="E457" s="419" t="s">
        <v>347</v>
      </c>
      <c r="F457" s="419" t="s">
        <v>348</v>
      </c>
      <c r="G457" s="425" t="s">
        <v>349</v>
      </c>
      <c r="H457" s="426"/>
      <c r="I457" s="426"/>
      <c r="J457" s="426"/>
      <c r="K457" s="426"/>
      <c r="L457" s="426"/>
      <c r="M457" s="426"/>
      <c r="N457" s="426"/>
      <c r="O457" s="427"/>
    </row>
    <row r="458" spans="1:23" ht="30" customHeight="1">
      <c r="A458" s="109"/>
      <c r="B458" s="420"/>
      <c r="C458" s="420"/>
      <c r="D458" s="420"/>
      <c r="E458" s="420"/>
      <c r="F458" s="420"/>
      <c r="G458" s="425" t="s">
        <v>350</v>
      </c>
      <c r="H458" s="426"/>
      <c r="I458" s="426"/>
      <c r="J458" s="427"/>
      <c r="K458" s="425" t="s">
        <v>351</v>
      </c>
      <c r="L458" s="426"/>
      <c r="M458" s="426"/>
      <c r="N458" s="426"/>
      <c r="O458" s="427"/>
    </row>
    <row r="459" spans="1:23" ht="58.8" customHeight="1">
      <c r="A459" s="109"/>
      <c r="B459" s="420"/>
      <c r="C459" s="420"/>
      <c r="D459" s="420"/>
      <c r="E459" s="420"/>
      <c r="F459" s="420"/>
      <c r="G459" s="419" t="s">
        <v>379</v>
      </c>
      <c r="H459" s="153" t="s">
        <v>377</v>
      </c>
      <c r="I459" s="154" t="s">
        <v>378</v>
      </c>
      <c r="J459" s="421" t="s">
        <v>352</v>
      </c>
      <c r="K459" s="419" t="s">
        <v>379</v>
      </c>
      <c r="L459" s="153" t="s">
        <v>353</v>
      </c>
      <c r="M459" s="153" t="s">
        <v>354</v>
      </c>
      <c r="N459" s="153" t="s">
        <v>355</v>
      </c>
      <c r="O459" s="421" t="s">
        <v>306</v>
      </c>
    </row>
    <row r="460" spans="1:23" ht="18" customHeight="1">
      <c r="A460" s="109"/>
      <c r="B460" s="423"/>
      <c r="C460" s="423"/>
      <c r="D460" s="423"/>
      <c r="E460" s="155" t="s">
        <v>356</v>
      </c>
      <c r="F460" s="155" t="s">
        <v>357</v>
      </c>
      <c r="G460" s="423"/>
      <c r="H460" s="156" t="s">
        <v>358</v>
      </c>
      <c r="I460" s="155" t="s">
        <v>359</v>
      </c>
      <c r="J460" s="422"/>
      <c r="K460" s="423"/>
      <c r="L460" s="155" t="s">
        <v>362</v>
      </c>
      <c r="M460" s="155" t="s">
        <v>362</v>
      </c>
      <c r="N460" s="155" t="s">
        <v>304</v>
      </c>
      <c r="O460" s="422"/>
      <c r="T460" s="120" t="s">
        <v>415</v>
      </c>
      <c r="U460" s="150" t="s">
        <v>408</v>
      </c>
      <c r="V460" s="150" t="s">
        <v>409</v>
      </c>
      <c r="W460" s="150" t="s">
        <v>410</v>
      </c>
    </row>
    <row r="461" spans="1:23" ht="16.05" customHeight="1">
      <c r="A461" s="109"/>
      <c r="B461" s="147">
        <v>401</v>
      </c>
      <c r="C461" s="130"/>
      <c r="D461" s="130"/>
      <c r="E461" s="130"/>
      <c r="F461" s="130"/>
      <c r="G461" s="143"/>
      <c r="H461" s="130"/>
      <c r="I461" s="130"/>
      <c r="J461" s="130"/>
      <c r="K461" s="143"/>
      <c r="L461" s="131"/>
      <c r="M461" s="131"/>
      <c r="N461" s="132"/>
      <c r="O461" s="157"/>
      <c r="U461" s="139">
        <f>SUM(L461:L511)</f>
        <v>0</v>
      </c>
      <c r="V461" s="139">
        <f>SUM(M461:M510)</f>
        <v>0</v>
      </c>
      <c r="W461" s="139">
        <f>SUM(N461:N510)</f>
        <v>0</v>
      </c>
    </row>
    <row r="462" spans="1:23" ht="16.05" customHeight="1">
      <c r="A462" s="109"/>
      <c r="B462" s="148">
        <v>402</v>
      </c>
      <c r="C462" s="133"/>
      <c r="D462" s="133"/>
      <c r="E462" s="133"/>
      <c r="F462" s="133"/>
      <c r="G462" s="133"/>
      <c r="H462" s="133"/>
      <c r="I462" s="133"/>
      <c r="J462" s="133"/>
      <c r="K462" s="133"/>
      <c r="L462" s="134"/>
      <c r="M462" s="134"/>
      <c r="N462" s="135"/>
      <c r="O462" s="158"/>
    </row>
    <row r="463" spans="1:23" ht="16.05" customHeight="1">
      <c r="A463" s="109"/>
      <c r="B463" s="148">
        <v>403</v>
      </c>
      <c r="C463" s="133"/>
      <c r="D463" s="133"/>
      <c r="E463" s="133"/>
      <c r="F463" s="133"/>
      <c r="G463" s="133"/>
      <c r="H463" s="133"/>
      <c r="I463" s="133"/>
      <c r="J463" s="133"/>
      <c r="K463" s="133"/>
      <c r="L463" s="134"/>
      <c r="M463" s="134"/>
      <c r="N463" s="135"/>
      <c r="O463" s="158"/>
    </row>
    <row r="464" spans="1:23" ht="16.05" customHeight="1">
      <c r="A464" s="109"/>
      <c r="B464" s="148">
        <v>404</v>
      </c>
      <c r="C464" s="133"/>
      <c r="D464" s="133"/>
      <c r="E464" s="133"/>
      <c r="F464" s="133"/>
      <c r="G464" s="133"/>
      <c r="H464" s="133"/>
      <c r="I464" s="133"/>
      <c r="J464" s="133"/>
      <c r="K464" s="133"/>
      <c r="L464" s="134"/>
      <c r="M464" s="134"/>
      <c r="N464" s="135"/>
      <c r="O464" s="158"/>
    </row>
    <row r="465" spans="1:15" ht="16.05" customHeight="1">
      <c r="A465" s="109"/>
      <c r="B465" s="149">
        <v>405</v>
      </c>
      <c r="C465" s="136"/>
      <c r="D465" s="136"/>
      <c r="E465" s="136"/>
      <c r="F465" s="136"/>
      <c r="G465" s="136"/>
      <c r="H465" s="136"/>
      <c r="I465" s="136"/>
      <c r="J465" s="136"/>
      <c r="K465" s="136"/>
      <c r="L465" s="137"/>
      <c r="M465" s="137"/>
      <c r="N465" s="138"/>
      <c r="O465" s="159"/>
    </row>
    <row r="466" spans="1:15" ht="16.05" customHeight="1">
      <c r="A466" s="109"/>
      <c r="B466" s="147">
        <v>406</v>
      </c>
      <c r="C466" s="130"/>
      <c r="D466" s="130"/>
      <c r="E466" s="130"/>
      <c r="F466" s="130"/>
      <c r="G466" s="130"/>
      <c r="H466" s="130"/>
      <c r="I466" s="130"/>
      <c r="J466" s="130"/>
      <c r="K466" s="130"/>
      <c r="L466" s="131"/>
      <c r="M466" s="131"/>
      <c r="N466" s="132"/>
      <c r="O466" s="157"/>
    </row>
    <row r="467" spans="1:15" ht="16.05" customHeight="1">
      <c r="A467" s="109"/>
      <c r="B467" s="148">
        <v>407</v>
      </c>
      <c r="C467" s="133"/>
      <c r="D467" s="133"/>
      <c r="E467" s="133"/>
      <c r="F467" s="133"/>
      <c r="G467" s="133"/>
      <c r="H467" s="133"/>
      <c r="I467" s="133"/>
      <c r="J467" s="133"/>
      <c r="K467" s="133"/>
      <c r="L467" s="134"/>
      <c r="M467" s="134"/>
      <c r="N467" s="135"/>
      <c r="O467" s="158"/>
    </row>
    <row r="468" spans="1:15" ht="16.05" customHeight="1">
      <c r="A468" s="109"/>
      <c r="B468" s="148">
        <v>408</v>
      </c>
      <c r="C468" s="133"/>
      <c r="D468" s="133"/>
      <c r="E468" s="133"/>
      <c r="F468" s="133"/>
      <c r="G468" s="133"/>
      <c r="H468" s="133"/>
      <c r="I468" s="133"/>
      <c r="J468" s="133"/>
      <c r="K468" s="133"/>
      <c r="L468" s="134"/>
      <c r="M468" s="134"/>
      <c r="N468" s="135"/>
      <c r="O468" s="158"/>
    </row>
    <row r="469" spans="1:15" ht="16.05" customHeight="1">
      <c r="A469" s="109"/>
      <c r="B469" s="148">
        <v>409</v>
      </c>
      <c r="C469" s="133"/>
      <c r="D469" s="133"/>
      <c r="E469" s="133"/>
      <c r="F469" s="133"/>
      <c r="G469" s="133"/>
      <c r="H469" s="133"/>
      <c r="I469" s="133"/>
      <c r="J469" s="133"/>
      <c r="K469" s="133"/>
      <c r="L469" s="134"/>
      <c r="M469" s="134"/>
      <c r="N469" s="135"/>
      <c r="O469" s="158"/>
    </row>
    <row r="470" spans="1:15" ht="16.05" customHeight="1">
      <c r="A470" s="109"/>
      <c r="B470" s="149">
        <v>410</v>
      </c>
      <c r="C470" s="136"/>
      <c r="D470" s="136"/>
      <c r="E470" s="136"/>
      <c r="F470" s="136"/>
      <c r="G470" s="136"/>
      <c r="H470" s="136"/>
      <c r="I470" s="136"/>
      <c r="J470" s="136"/>
      <c r="K470" s="136"/>
      <c r="L470" s="137"/>
      <c r="M470" s="137"/>
      <c r="N470" s="138"/>
      <c r="O470" s="159"/>
    </row>
    <row r="471" spans="1:15" ht="16.05" customHeight="1">
      <c r="A471" s="109"/>
      <c r="B471" s="147">
        <v>411</v>
      </c>
      <c r="C471" s="130"/>
      <c r="D471" s="130"/>
      <c r="E471" s="130"/>
      <c r="F471" s="130"/>
      <c r="G471" s="130"/>
      <c r="H471" s="130"/>
      <c r="I471" s="130"/>
      <c r="J471" s="130"/>
      <c r="K471" s="130"/>
      <c r="L471" s="131"/>
      <c r="M471" s="131"/>
      <c r="N471" s="132"/>
      <c r="O471" s="157"/>
    </row>
    <row r="472" spans="1:15" ht="16.05" customHeight="1">
      <c r="A472" s="109"/>
      <c r="B472" s="148">
        <v>412</v>
      </c>
      <c r="C472" s="133"/>
      <c r="D472" s="133"/>
      <c r="E472" s="133"/>
      <c r="F472" s="133"/>
      <c r="G472" s="133"/>
      <c r="H472" s="133"/>
      <c r="I472" s="133"/>
      <c r="J472" s="133"/>
      <c r="K472" s="133"/>
      <c r="L472" s="134"/>
      <c r="M472" s="134"/>
      <c r="N472" s="135"/>
      <c r="O472" s="158"/>
    </row>
    <row r="473" spans="1:15" ht="16.05" customHeight="1">
      <c r="A473" s="109"/>
      <c r="B473" s="148">
        <v>413</v>
      </c>
      <c r="C473" s="133"/>
      <c r="D473" s="133"/>
      <c r="E473" s="133"/>
      <c r="F473" s="133"/>
      <c r="G473" s="133"/>
      <c r="H473" s="133"/>
      <c r="I473" s="133"/>
      <c r="J473" s="133"/>
      <c r="K473" s="133"/>
      <c r="L473" s="134"/>
      <c r="M473" s="134"/>
      <c r="N473" s="135"/>
      <c r="O473" s="158"/>
    </row>
    <row r="474" spans="1:15" ht="16.05" customHeight="1">
      <c r="A474" s="109"/>
      <c r="B474" s="148">
        <v>414</v>
      </c>
      <c r="C474" s="133"/>
      <c r="D474" s="133"/>
      <c r="E474" s="133"/>
      <c r="F474" s="133"/>
      <c r="G474" s="133"/>
      <c r="H474" s="133"/>
      <c r="I474" s="133"/>
      <c r="J474" s="133"/>
      <c r="K474" s="133"/>
      <c r="L474" s="134"/>
      <c r="M474" s="134"/>
      <c r="N474" s="135"/>
      <c r="O474" s="158"/>
    </row>
    <row r="475" spans="1:15" ht="16.05" customHeight="1">
      <c r="A475" s="109"/>
      <c r="B475" s="149">
        <v>415</v>
      </c>
      <c r="C475" s="136"/>
      <c r="D475" s="136"/>
      <c r="E475" s="136"/>
      <c r="F475" s="136"/>
      <c r="G475" s="136"/>
      <c r="H475" s="136"/>
      <c r="I475" s="136"/>
      <c r="J475" s="136"/>
      <c r="K475" s="136"/>
      <c r="L475" s="137"/>
      <c r="M475" s="137"/>
      <c r="N475" s="138"/>
      <c r="O475" s="159"/>
    </row>
    <row r="476" spans="1:15" ht="16.05" customHeight="1">
      <c r="A476" s="109"/>
      <c r="B476" s="147">
        <v>416</v>
      </c>
      <c r="C476" s="130"/>
      <c r="D476" s="130"/>
      <c r="E476" s="130"/>
      <c r="F476" s="130"/>
      <c r="G476" s="130"/>
      <c r="H476" s="130"/>
      <c r="I476" s="130"/>
      <c r="J476" s="130"/>
      <c r="K476" s="130"/>
      <c r="L476" s="131"/>
      <c r="M476" s="131"/>
      <c r="N476" s="132"/>
      <c r="O476" s="157"/>
    </row>
    <row r="477" spans="1:15" ht="16.05" customHeight="1">
      <c r="A477" s="109"/>
      <c r="B477" s="148">
        <v>417</v>
      </c>
      <c r="C477" s="133"/>
      <c r="D477" s="133"/>
      <c r="E477" s="133"/>
      <c r="F477" s="133"/>
      <c r="G477" s="133"/>
      <c r="H477" s="133"/>
      <c r="I477" s="133"/>
      <c r="J477" s="133"/>
      <c r="K477" s="133"/>
      <c r="L477" s="134"/>
      <c r="M477" s="134"/>
      <c r="N477" s="135"/>
      <c r="O477" s="158"/>
    </row>
    <row r="478" spans="1:15" ht="16.05" customHeight="1">
      <c r="A478" s="109"/>
      <c r="B478" s="148">
        <v>418</v>
      </c>
      <c r="C478" s="133"/>
      <c r="D478" s="133"/>
      <c r="E478" s="133"/>
      <c r="F478" s="133"/>
      <c r="G478" s="133"/>
      <c r="H478" s="133"/>
      <c r="I478" s="133"/>
      <c r="J478" s="133"/>
      <c r="K478" s="133"/>
      <c r="L478" s="134"/>
      <c r="M478" s="134"/>
      <c r="N478" s="135"/>
      <c r="O478" s="158"/>
    </row>
    <row r="479" spans="1:15" ht="16.05" customHeight="1">
      <c r="A479" s="109"/>
      <c r="B479" s="148">
        <v>419</v>
      </c>
      <c r="C479" s="133"/>
      <c r="D479" s="133"/>
      <c r="E479" s="133"/>
      <c r="F479" s="133"/>
      <c r="G479" s="133"/>
      <c r="H479" s="133"/>
      <c r="I479" s="133"/>
      <c r="J479" s="133"/>
      <c r="K479" s="133"/>
      <c r="L479" s="134"/>
      <c r="M479" s="134"/>
      <c r="N479" s="135"/>
      <c r="O479" s="158"/>
    </row>
    <row r="480" spans="1:15" ht="16.05" customHeight="1">
      <c r="A480" s="109"/>
      <c r="B480" s="149">
        <v>420</v>
      </c>
      <c r="C480" s="136"/>
      <c r="D480" s="136"/>
      <c r="E480" s="136"/>
      <c r="F480" s="136"/>
      <c r="G480" s="136"/>
      <c r="H480" s="136"/>
      <c r="I480" s="136"/>
      <c r="J480" s="136"/>
      <c r="K480" s="136"/>
      <c r="L480" s="137"/>
      <c r="M480" s="137"/>
      <c r="N480" s="138"/>
      <c r="O480" s="159"/>
    </row>
    <row r="481" spans="1:15" ht="16.05" customHeight="1">
      <c r="A481" s="109"/>
      <c r="B481" s="147">
        <v>421</v>
      </c>
      <c r="C481" s="130"/>
      <c r="D481" s="130"/>
      <c r="E481" s="130"/>
      <c r="F481" s="130"/>
      <c r="G481" s="130"/>
      <c r="H481" s="130"/>
      <c r="I481" s="130"/>
      <c r="J481" s="130"/>
      <c r="K481" s="130"/>
      <c r="L481" s="131"/>
      <c r="M481" s="131"/>
      <c r="N481" s="132"/>
      <c r="O481" s="157"/>
    </row>
    <row r="482" spans="1:15" ht="16.05" customHeight="1">
      <c r="A482" s="109"/>
      <c r="B482" s="148">
        <v>422</v>
      </c>
      <c r="C482" s="133"/>
      <c r="D482" s="133"/>
      <c r="E482" s="133"/>
      <c r="F482" s="133"/>
      <c r="G482" s="133"/>
      <c r="H482" s="133"/>
      <c r="I482" s="133"/>
      <c r="J482" s="133"/>
      <c r="K482" s="133"/>
      <c r="L482" s="134"/>
      <c r="M482" s="134"/>
      <c r="N482" s="135"/>
      <c r="O482" s="158"/>
    </row>
    <row r="483" spans="1:15" ht="16.05" customHeight="1">
      <c r="A483" s="109"/>
      <c r="B483" s="148">
        <v>423</v>
      </c>
      <c r="C483" s="133"/>
      <c r="D483" s="133"/>
      <c r="E483" s="133"/>
      <c r="F483" s="133"/>
      <c r="G483" s="133"/>
      <c r="H483" s="133"/>
      <c r="I483" s="133"/>
      <c r="J483" s="133"/>
      <c r="K483" s="133"/>
      <c r="L483" s="134"/>
      <c r="M483" s="134"/>
      <c r="N483" s="135"/>
      <c r="O483" s="158"/>
    </row>
    <row r="484" spans="1:15" ht="16.05" customHeight="1">
      <c r="A484" s="109"/>
      <c r="B484" s="148">
        <v>424</v>
      </c>
      <c r="C484" s="133"/>
      <c r="D484" s="133"/>
      <c r="E484" s="133"/>
      <c r="F484" s="133"/>
      <c r="G484" s="133"/>
      <c r="H484" s="133"/>
      <c r="I484" s="133"/>
      <c r="J484" s="133"/>
      <c r="K484" s="133"/>
      <c r="L484" s="134"/>
      <c r="M484" s="134"/>
      <c r="N484" s="135"/>
      <c r="O484" s="158"/>
    </row>
    <row r="485" spans="1:15" ht="16.05" customHeight="1">
      <c r="A485" s="109"/>
      <c r="B485" s="149">
        <v>425</v>
      </c>
      <c r="C485" s="136"/>
      <c r="D485" s="136"/>
      <c r="E485" s="136"/>
      <c r="F485" s="136"/>
      <c r="G485" s="136"/>
      <c r="H485" s="136"/>
      <c r="I485" s="136"/>
      <c r="J485" s="136"/>
      <c r="K485" s="136"/>
      <c r="L485" s="137"/>
      <c r="M485" s="137"/>
      <c r="N485" s="138"/>
      <c r="O485" s="159"/>
    </row>
    <row r="486" spans="1:15" ht="16.05" customHeight="1">
      <c r="A486" s="109"/>
      <c r="B486" s="147">
        <v>426</v>
      </c>
      <c r="C486" s="130"/>
      <c r="D486" s="130"/>
      <c r="E486" s="130"/>
      <c r="F486" s="130"/>
      <c r="G486" s="130"/>
      <c r="H486" s="130"/>
      <c r="I486" s="130"/>
      <c r="J486" s="130"/>
      <c r="K486" s="130"/>
      <c r="L486" s="131"/>
      <c r="M486" s="131"/>
      <c r="N486" s="132"/>
      <c r="O486" s="157"/>
    </row>
    <row r="487" spans="1:15" ht="16.05" customHeight="1">
      <c r="A487" s="109"/>
      <c r="B487" s="148">
        <v>427</v>
      </c>
      <c r="C487" s="133"/>
      <c r="D487" s="133"/>
      <c r="E487" s="133"/>
      <c r="F487" s="133"/>
      <c r="G487" s="133"/>
      <c r="H487" s="133"/>
      <c r="I487" s="133"/>
      <c r="J487" s="133"/>
      <c r="K487" s="133"/>
      <c r="L487" s="134"/>
      <c r="M487" s="134"/>
      <c r="N487" s="135"/>
      <c r="O487" s="158"/>
    </row>
    <row r="488" spans="1:15" ht="16.05" customHeight="1">
      <c r="A488" s="109"/>
      <c r="B488" s="148">
        <v>428</v>
      </c>
      <c r="C488" s="133"/>
      <c r="D488" s="133"/>
      <c r="E488" s="133"/>
      <c r="F488" s="133"/>
      <c r="G488" s="133"/>
      <c r="H488" s="133"/>
      <c r="I488" s="133"/>
      <c r="J488" s="133"/>
      <c r="K488" s="133"/>
      <c r="L488" s="134"/>
      <c r="M488" s="134"/>
      <c r="N488" s="135"/>
      <c r="O488" s="158"/>
    </row>
    <row r="489" spans="1:15" ht="16.05" customHeight="1">
      <c r="A489" s="109"/>
      <c r="B489" s="148">
        <v>429</v>
      </c>
      <c r="C489" s="133"/>
      <c r="D489" s="133"/>
      <c r="E489" s="133"/>
      <c r="F489" s="133"/>
      <c r="G489" s="133"/>
      <c r="H489" s="133"/>
      <c r="I489" s="133"/>
      <c r="J489" s="133"/>
      <c r="K489" s="133"/>
      <c r="L489" s="134"/>
      <c r="M489" s="134"/>
      <c r="N489" s="135"/>
      <c r="O489" s="158"/>
    </row>
    <row r="490" spans="1:15" ht="16.05" customHeight="1">
      <c r="A490" s="109"/>
      <c r="B490" s="149">
        <v>430</v>
      </c>
      <c r="C490" s="136"/>
      <c r="D490" s="136"/>
      <c r="E490" s="136"/>
      <c r="F490" s="136"/>
      <c r="G490" s="136"/>
      <c r="H490" s="136"/>
      <c r="I490" s="136"/>
      <c r="J490" s="136"/>
      <c r="K490" s="136"/>
      <c r="L490" s="137"/>
      <c r="M490" s="137"/>
      <c r="N490" s="138"/>
      <c r="O490" s="159"/>
    </row>
    <row r="491" spans="1:15" ht="16.05" customHeight="1">
      <c r="A491" s="109"/>
      <c r="B491" s="147">
        <v>431</v>
      </c>
      <c r="C491" s="130"/>
      <c r="D491" s="130"/>
      <c r="E491" s="130"/>
      <c r="F491" s="130"/>
      <c r="G491" s="130"/>
      <c r="H491" s="130"/>
      <c r="I491" s="130"/>
      <c r="J491" s="130"/>
      <c r="K491" s="130"/>
      <c r="L491" s="131"/>
      <c r="M491" s="131"/>
      <c r="N491" s="132"/>
      <c r="O491" s="157"/>
    </row>
    <row r="492" spans="1:15" ht="16.05" customHeight="1">
      <c r="A492" s="109"/>
      <c r="B492" s="148">
        <v>432</v>
      </c>
      <c r="C492" s="133"/>
      <c r="D492" s="133"/>
      <c r="E492" s="133"/>
      <c r="F492" s="133"/>
      <c r="G492" s="133"/>
      <c r="H492" s="133"/>
      <c r="I492" s="133"/>
      <c r="J492" s="133"/>
      <c r="K492" s="133"/>
      <c r="L492" s="134"/>
      <c r="M492" s="134"/>
      <c r="N492" s="135"/>
      <c r="O492" s="158"/>
    </row>
    <row r="493" spans="1:15" ht="16.05" customHeight="1">
      <c r="A493" s="109"/>
      <c r="B493" s="148">
        <v>433</v>
      </c>
      <c r="C493" s="133"/>
      <c r="D493" s="133"/>
      <c r="E493" s="133"/>
      <c r="F493" s="133"/>
      <c r="G493" s="133"/>
      <c r="H493" s="133"/>
      <c r="I493" s="133"/>
      <c r="J493" s="133"/>
      <c r="K493" s="133"/>
      <c r="L493" s="134"/>
      <c r="M493" s="134"/>
      <c r="N493" s="135"/>
      <c r="O493" s="158"/>
    </row>
    <row r="494" spans="1:15" ht="16.05" customHeight="1">
      <c r="A494" s="109"/>
      <c r="B494" s="148">
        <v>434</v>
      </c>
      <c r="C494" s="133"/>
      <c r="D494" s="133"/>
      <c r="E494" s="133"/>
      <c r="F494" s="133"/>
      <c r="G494" s="133"/>
      <c r="H494" s="133"/>
      <c r="I494" s="133"/>
      <c r="J494" s="133"/>
      <c r="K494" s="133"/>
      <c r="L494" s="134"/>
      <c r="M494" s="134"/>
      <c r="N494" s="135"/>
      <c r="O494" s="158"/>
    </row>
    <row r="495" spans="1:15" ht="16.05" customHeight="1">
      <c r="A495" s="109"/>
      <c r="B495" s="149">
        <v>435</v>
      </c>
      <c r="C495" s="136"/>
      <c r="D495" s="136"/>
      <c r="E495" s="136"/>
      <c r="F495" s="136"/>
      <c r="G495" s="136"/>
      <c r="H495" s="136"/>
      <c r="I495" s="136"/>
      <c r="J495" s="136"/>
      <c r="K495" s="136"/>
      <c r="L495" s="137"/>
      <c r="M495" s="137"/>
      <c r="N495" s="138"/>
      <c r="O495" s="159"/>
    </row>
    <row r="496" spans="1:15" ht="16.05" customHeight="1">
      <c r="A496" s="109"/>
      <c r="B496" s="147">
        <v>436</v>
      </c>
      <c r="C496" s="130"/>
      <c r="D496" s="130"/>
      <c r="E496" s="130"/>
      <c r="F496" s="130"/>
      <c r="G496" s="130"/>
      <c r="H496" s="130"/>
      <c r="I496" s="130"/>
      <c r="J496" s="130"/>
      <c r="K496" s="130"/>
      <c r="L496" s="131"/>
      <c r="M496" s="131"/>
      <c r="N496" s="132"/>
      <c r="O496" s="157"/>
    </row>
    <row r="497" spans="1:15" ht="16.05" customHeight="1">
      <c r="A497" s="109"/>
      <c r="B497" s="148">
        <v>437</v>
      </c>
      <c r="C497" s="133"/>
      <c r="D497" s="133"/>
      <c r="E497" s="133"/>
      <c r="F497" s="133"/>
      <c r="G497" s="133"/>
      <c r="H497" s="133"/>
      <c r="I497" s="133"/>
      <c r="J497" s="133"/>
      <c r="K497" s="133"/>
      <c r="L497" s="134"/>
      <c r="M497" s="134"/>
      <c r="N497" s="135"/>
      <c r="O497" s="158"/>
    </row>
    <row r="498" spans="1:15" ht="16.05" customHeight="1">
      <c r="A498" s="109"/>
      <c r="B498" s="148">
        <v>438</v>
      </c>
      <c r="C498" s="133"/>
      <c r="D498" s="133"/>
      <c r="E498" s="133"/>
      <c r="F498" s="133"/>
      <c r="G498" s="133"/>
      <c r="H498" s="133"/>
      <c r="I498" s="133"/>
      <c r="J498" s="133"/>
      <c r="K498" s="133"/>
      <c r="L498" s="134"/>
      <c r="M498" s="134"/>
      <c r="N498" s="135"/>
      <c r="O498" s="158"/>
    </row>
    <row r="499" spans="1:15" ht="16.05" customHeight="1">
      <c r="A499" s="109"/>
      <c r="B499" s="148">
        <v>439</v>
      </c>
      <c r="C499" s="133"/>
      <c r="D499" s="133"/>
      <c r="E499" s="133"/>
      <c r="F499" s="133"/>
      <c r="G499" s="133"/>
      <c r="H499" s="133"/>
      <c r="I499" s="133"/>
      <c r="J499" s="133"/>
      <c r="K499" s="133"/>
      <c r="L499" s="134"/>
      <c r="M499" s="134"/>
      <c r="N499" s="135"/>
      <c r="O499" s="158"/>
    </row>
    <row r="500" spans="1:15" ht="16.05" customHeight="1">
      <c r="A500" s="109"/>
      <c r="B500" s="149">
        <v>440</v>
      </c>
      <c r="C500" s="136"/>
      <c r="D500" s="136"/>
      <c r="E500" s="136"/>
      <c r="F500" s="136"/>
      <c r="G500" s="136"/>
      <c r="H500" s="136"/>
      <c r="I500" s="136"/>
      <c r="J500" s="136"/>
      <c r="K500" s="136"/>
      <c r="L500" s="137"/>
      <c r="M500" s="137"/>
      <c r="N500" s="138"/>
      <c r="O500" s="160"/>
    </row>
    <row r="501" spans="1:15" ht="16.05" customHeight="1">
      <c r="A501" s="109"/>
      <c r="B501" s="147">
        <v>441</v>
      </c>
      <c r="C501" s="130"/>
      <c r="D501" s="130"/>
      <c r="E501" s="130"/>
      <c r="F501" s="130"/>
      <c r="G501" s="130"/>
      <c r="H501" s="130"/>
      <c r="I501" s="130"/>
      <c r="J501" s="130"/>
      <c r="K501" s="130"/>
      <c r="L501" s="131"/>
      <c r="M501" s="131"/>
      <c r="N501" s="132"/>
      <c r="O501" s="157"/>
    </row>
    <row r="502" spans="1:15" ht="16.05" customHeight="1">
      <c r="A502" s="109"/>
      <c r="B502" s="148">
        <v>442</v>
      </c>
      <c r="C502" s="133"/>
      <c r="D502" s="133"/>
      <c r="E502" s="133"/>
      <c r="F502" s="133"/>
      <c r="G502" s="133"/>
      <c r="H502" s="133"/>
      <c r="I502" s="133"/>
      <c r="J502" s="133"/>
      <c r="K502" s="133"/>
      <c r="L502" s="134"/>
      <c r="M502" s="134"/>
      <c r="N502" s="135"/>
      <c r="O502" s="158"/>
    </row>
    <row r="503" spans="1:15" ht="15.6" customHeight="1">
      <c r="A503" s="109"/>
      <c r="B503" s="148">
        <v>443</v>
      </c>
      <c r="C503" s="133"/>
      <c r="D503" s="133"/>
      <c r="E503" s="133"/>
      <c r="F503" s="133"/>
      <c r="G503" s="133"/>
      <c r="H503" s="133"/>
      <c r="I503" s="133"/>
      <c r="J503" s="133"/>
      <c r="K503" s="133"/>
      <c r="L503" s="134"/>
      <c r="M503" s="134"/>
      <c r="N503" s="135"/>
      <c r="O503" s="158"/>
    </row>
    <row r="504" spans="1:15" ht="16.05" customHeight="1">
      <c r="A504" s="109"/>
      <c r="B504" s="148">
        <v>444</v>
      </c>
      <c r="C504" s="133"/>
      <c r="D504" s="133"/>
      <c r="E504" s="133"/>
      <c r="F504" s="133"/>
      <c r="G504" s="133"/>
      <c r="H504" s="133"/>
      <c r="I504" s="133"/>
      <c r="J504" s="133"/>
      <c r="K504" s="133"/>
      <c r="L504" s="134"/>
      <c r="M504" s="134"/>
      <c r="N504" s="135"/>
      <c r="O504" s="158"/>
    </row>
    <row r="505" spans="1:15" ht="16.05" customHeight="1">
      <c r="A505" s="109"/>
      <c r="B505" s="149">
        <v>445</v>
      </c>
      <c r="C505" s="136"/>
      <c r="D505" s="136"/>
      <c r="E505" s="136"/>
      <c r="F505" s="136"/>
      <c r="G505" s="136"/>
      <c r="H505" s="136"/>
      <c r="I505" s="136"/>
      <c r="J505" s="136"/>
      <c r="K505" s="136"/>
      <c r="L505" s="137"/>
      <c r="M505" s="137"/>
      <c r="N505" s="138"/>
      <c r="O505" s="160"/>
    </row>
    <row r="506" spans="1:15" ht="16.05" customHeight="1">
      <c r="A506" s="109"/>
      <c r="B506" s="147">
        <v>446</v>
      </c>
      <c r="C506" s="130"/>
      <c r="D506" s="130"/>
      <c r="E506" s="130"/>
      <c r="F506" s="130"/>
      <c r="G506" s="130"/>
      <c r="H506" s="130"/>
      <c r="I506" s="130"/>
      <c r="J506" s="130"/>
      <c r="K506" s="130"/>
      <c r="L506" s="131"/>
      <c r="M506" s="131"/>
      <c r="N506" s="132"/>
      <c r="O506" s="157"/>
    </row>
    <row r="507" spans="1:15" ht="16.05" customHeight="1">
      <c r="A507" s="109"/>
      <c r="B507" s="148">
        <v>447</v>
      </c>
      <c r="C507" s="133"/>
      <c r="D507" s="133"/>
      <c r="E507" s="133"/>
      <c r="F507" s="133"/>
      <c r="G507" s="133"/>
      <c r="H507" s="133"/>
      <c r="I507" s="133"/>
      <c r="J507" s="133"/>
      <c r="K507" s="133"/>
      <c r="L507" s="134"/>
      <c r="M507" s="134"/>
      <c r="N507" s="135"/>
      <c r="O507" s="158"/>
    </row>
    <row r="508" spans="1:15" ht="15.6" customHeight="1">
      <c r="A508" s="109"/>
      <c r="B508" s="148">
        <v>448</v>
      </c>
      <c r="C508" s="133"/>
      <c r="D508" s="133"/>
      <c r="E508" s="133"/>
      <c r="F508" s="133"/>
      <c r="G508" s="133"/>
      <c r="H508" s="133"/>
      <c r="I508" s="133"/>
      <c r="J508" s="133"/>
      <c r="K508" s="133"/>
      <c r="L508" s="134"/>
      <c r="M508" s="134"/>
      <c r="N508" s="135"/>
      <c r="O508" s="158"/>
    </row>
    <row r="509" spans="1:15" ht="16.05" customHeight="1">
      <c r="A509" s="109"/>
      <c r="B509" s="148">
        <v>449</v>
      </c>
      <c r="C509" s="133"/>
      <c r="D509" s="133"/>
      <c r="E509" s="133"/>
      <c r="F509" s="133"/>
      <c r="G509" s="133"/>
      <c r="H509" s="133"/>
      <c r="I509" s="133"/>
      <c r="J509" s="133"/>
      <c r="K509" s="133"/>
      <c r="L509" s="134"/>
      <c r="M509" s="134"/>
      <c r="N509" s="135"/>
      <c r="O509" s="158"/>
    </row>
    <row r="510" spans="1:15" ht="16.05" customHeight="1">
      <c r="A510" s="109"/>
      <c r="B510" s="149">
        <v>450</v>
      </c>
      <c r="C510" s="136"/>
      <c r="D510" s="136"/>
      <c r="E510" s="136"/>
      <c r="F510" s="136"/>
      <c r="G510" s="136"/>
      <c r="H510" s="136"/>
      <c r="I510" s="136"/>
      <c r="J510" s="136"/>
      <c r="K510" s="136"/>
      <c r="L510" s="137"/>
      <c r="M510" s="137"/>
      <c r="N510" s="138"/>
      <c r="O510" s="160"/>
    </row>
    <row r="511" spans="1:15">
      <c r="A511" s="109"/>
      <c r="B511" s="109"/>
      <c r="C511" s="109"/>
      <c r="D511" s="109"/>
      <c r="E511" s="109"/>
      <c r="F511" s="109"/>
      <c r="G511" s="109"/>
      <c r="H511" s="109"/>
      <c r="I511" s="109"/>
      <c r="J511" s="109"/>
      <c r="K511" s="109"/>
      <c r="L511" s="109"/>
      <c r="M511" s="109"/>
      <c r="N511" s="109"/>
      <c r="O511" s="109"/>
    </row>
    <row r="512" spans="1:15">
      <c r="A512" s="109"/>
      <c r="B512" s="109"/>
      <c r="C512" s="109"/>
      <c r="D512" s="109"/>
      <c r="E512" s="109"/>
      <c r="F512" s="109"/>
      <c r="G512" s="109"/>
      <c r="H512" s="109"/>
      <c r="I512" s="109"/>
      <c r="J512" s="109"/>
      <c r="K512" s="109"/>
      <c r="L512" s="109"/>
      <c r="M512" s="109"/>
      <c r="N512" s="109"/>
      <c r="O512" s="109"/>
    </row>
    <row r="513" spans="1:23" ht="36" customHeight="1">
      <c r="A513" s="109"/>
      <c r="B513" s="161"/>
      <c r="C513" s="109"/>
      <c r="D513" s="109"/>
      <c r="E513" s="109"/>
      <c r="F513" s="109"/>
      <c r="G513" s="109"/>
      <c r="H513" s="109"/>
      <c r="I513" s="109"/>
      <c r="J513" s="109"/>
      <c r="K513" s="109"/>
      <c r="L513" s="109"/>
      <c r="M513" s="109"/>
      <c r="N513" s="109"/>
      <c r="O513" s="152" t="s">
        <v>397</v>
      </c>
    </row>
    <row r="514" spans="1:23" ht="18" customHeight="1">
      <c r="A514" s="109"/>
      <c r="B514" s="419" t="s">
        <v>344</v>
      </c>
      <c r="C514" s="419" t="s">
        <v>345</v>
      </c>
      <c r="D514" s="419" t="s">
        <v>346</v>
      </c>
      <c r="E514" s="419" t="s">
        <v>347</v>
      </c>
      <c r="F514" s="419" t="s">
        <v>348</v>
      </c>
      <c r="G514" s="425" t="s">
        <v>349</v>
      </c>
      <c r="H514" s="426"/>
      <c r="I514" s="426"/>
      <c r="J514" s="426"/>
      <c r="K514" s="426"/>
      <c r="L514" s="426"/>
      <c r="M514" s="426"/>
      <c r="N514" s="426"/>
      <c r="O514" s="427"/>
    </row>
    <row r="515" spans="1:23" ht="30" customHeight="1">
      <c r="A515" s="109"/>
      <c r="B515" s="420"/>
      <c r="C515" s="420"/>
      <c r="D515" s="420"/>
      <c r="E515" s="420"/>
      <c r="F515" s="420"/>
      <c r="G515" s="425" t="s">
        <v>350</v>
      </c>
      <c r="H515" s="426"/>
      <c r="I515" s="426"/>
      <c r="J515" s="427"/>
      <c r="K515" s="425" t="s">
        <v>351</v>
      </c>
      <c r="L515" s="426"/>
      <c r="M515" s="426"/>
      <c r="N515" s="426"/>
      <c r="O515" s="427"/>
    </row>
    <row r="516" spans="1:23" ht="58.8" customHeight="1">
      <c r="A516" s="109"/>
      <c r="B516" s="420"/>
      <c r="C516" s="420"/>
      <c r="D516" s="420"/>
      <c r="E516" s="420"/>
      <c r="F516" s="420"/>
      <c r="G516" s="419" t="s">
        <v>379</v>
      </c>
      <c r="H516" s="153" t="s">
        <v>377</v>
      </c>
      <c r="I516" s="154" t="s">
        <v>378</v>
      </c>
      <c r="J516" s="421" t="s">
        <v>352</v>
      </c>
      <c r="K516" s="419" t="s">
        <v>379</v>
      </c>
      <c r="L516" s="153" t="s">
        <v>353</v>
      </c>
      <c r="M516" s="153" t="s">
        <v>354</v>
      </c>
      <c r="N516" s="153" t="s">
        <v>355</v>
      </c>
      <c r="O516" s="421" t="s">
        <v>306</v>
      </c>
    </row>
    <row r="517" spans="1:23" ht="18" customHeight="1">
      <c r="A517" s="109"/>
      <c r="B517" s="423"/>
      <c r="C517" s="423"/>
      <c r="D517" s="423"/>
      <c r="E517" s="155" t="s">
        <v>356</v>
      </c>
      <c r="F517" s="155" t="s">
        <v>357</v>
      </c>
      <c r="G517" s="423"/>
      <c r="H517" s="156" t="s">
        <v>358</v>
      </c>
      <c r="I517" s="155" t="s">
        <v>359</v>
      </c>
      <c r="J517" s="422"/>
      <c r="K517" s="423"/>
      <c r="L517" s="155" t="s">
        <v>362</v>
      </c>
      <c r="M517" s="155" t="s">
        <v>362</v>
      </c>
      <c r="N517" s="155" t="s">
        <v>304</v>
      </c>
      <c r="O517" s="422"/>
      <c r="T517" s="120" t="s">
        <v>416</v>
      </c>
      <c r="U517" s="150" t="s">
        <v>408</v>
      </c>
      <c r="V517" s="150" t="s">
        <v>409</v>
      </c>
      <c r="W517" s="150" t="s">
        <v>410</v>
      </c>
    </row>
    <row r="518" spans="1:23" ht="16.05" customHeight="1">
      <c r="A518" s="109"/>
      <c r="B518" s="147">
        <v>451</v>
      </c>
      <c r="C518" s="130"/>
      <c r="D518" s="130"/>
      <c r="E518" s="130"/>
      <c r="F518" s="130"/>
      <c r="G518" s="143"/>
      <c r="H518" s="130"/>
      <c r="I518" s="130"/>
      <c r="J518" s="130"/>
      <c r="K518" s="143"/>
      <c r="L518" s="131"/>
      <c r="M518" s="131"/>
      <c r="N518" s="132"/>
      <c r="O518" s="157"/>
      <c r="U518" s="139">
        <f>SUM(L518:L568)</f>
        <v>0</v>
      </c>
      <c r="V518" s="139">
        <f>SUM(M518:M567)</f>
        <v>0</v>
      </c>
      <c r="W518" s="139">
        <f>SUM(N518:N567)</f>
        <v>0</v>
      </c>
    </row>
    <row r="519" spans="1:23" ht="16.05" customHeight="1">
      <c r="A519" s="109"/>
      <c r="B519" s="148">
        <v>452</v>
      </c>
      <c r="C519" s="133"/>
      <c r="D519" s="133"/>
      <c r="E519" s="133"/>
      <c r="F519" s="133"/>
      <c r="G519" s="133"/>
      <c r="H519" s="133"/>
      <c r="I519" s="133"/>
      <c r="J519" s="133"/>
      <c r="K519" s="133"/>
      <c r="L519" s="134"/>
      <c r="M519" s="134"/>
      <c r="N519" s="135"/>
      <c r="O519" s="158"/>
    </row>
    <row r="520" spans="1:23" ht="16.05" customHeight="1">
      <c r="A520" s="109"/>
      <c r="B520" s="148">
        <v>453</v>
      </c>
      <c r="C520" s="133"/>
      <c r="D520" s="133"/>
      <c r="E520" s="133"/>
      <c r="F520" s="133"/>
      <c r="G520" s="133"/>
      <c r="H520" s="133"/>
      <c r="I520" s="133"/>
      <c r="J520" s="133"/>
      <c r="K520" s="133"/>
      <c r="L520" s="134"/>
      <c r="M520" s="134"/>
      <c r="N520" s="135"/>
      <c r="O520" s="158"/>
    </row>
    <row r="521" spans="1:23" ht="16.05" customHeight="1">
      <c r="A521" s="109"/>
      <c r="B521" s="148">
        <v>454</v>
      </c>
      <c r="C521" s="133"/>
      <c r="D521" s="133"/>
      <c r="E521" s="133"/>
      <c r="F521" s="133"/>
      <c r="G521" s="133"/>
      <c r="H521" s="133"/>
      <c r="I521" s="133"/>
      <c r="J521" s="133"/>
      <c r="K521" s="133"/>
      <c r="L521" s="134"/>
      <c r="M521" s="134"/>
      <c r="N521" s="135"/>
      <c r="O521" s="158"/>
    </row>
    <row r="522" spans="1:23" ht="16.05" customHeight="1">
      <c r="A522" s="109"/>
      <c r="B522" s="149">
        <v>455</v>
      </c>
      <c r="C522" s="136"/>
      <c r="D522" s="136"/>
      <c r="E522" s="136"/>
      <c r="F522" s="136"/>
      <c r="G522" s="136"/>
      <c r="H522" s="136"/>
      <c r="I522" s="136"/>
      <c r="J522" s="136"/>
      <c r="K522" s="136"/>
      <c r="L522" s="137"/>
      <c r="M522" s="137"/>
      <c r="N522" s="138"/>
      <c r="O522" s="159"/>
    </row>
    <row r="523" spans="1:23" ht="16.05" customHeight="1">
      <c r="A523" s="109"/>
      <c r="B523" s="147">
        <v>456</v>
      </c>
      <c r="C523" s="130"/>
      <c r="D523" s="130"/>
      <c r="E523" s="130"/>
      <c r="F523" s="130"/>
      <c r="G523" s="130"/>
      <c r="H523" s="130"/>
      <c r="I523" s="130"/>
      <c r="J523" s="130"/>
      <c r="K523" s="130"/>
      <c r="L523" s="131"/>
      <c r="M523" s="131"/>
      <c r="N523" s="132"/>
      <c r="O523" s="157"/>
    </row>
    <row r="524" spans="1:23" ht="16.05" customHeight="1">
      <c r="A524" s="109"/>
      <c r="B524" s="148">
        <v>457</v>
      </c>
      <c r="C524" s="133"/>
      <c r="D524" s="133"/>
      <c r="E524" s="133"/>
      <c r="F524" s="133"/>
      <c r="G524" s="133"/>
      <c r="H524" s="133"/>
      <c r="I524" s="133"/>
      <c r="J524" s="133"/>
      <c r="K524" s="133"/>
      <c r="L524" s="134"/>
      <c r="M524" s="134"/>
      <c r="N524" s="135"/>
      <c r="O524" s="158"/>
    </row>
    <row r="525" spans="1:23" ht="16.05" customHeight="1">
      <c r="A525" s="109"/>
      <c r="B525" s="148">
        <v>458</v>
      </c>
      <c r="C525" s="133"/>
      <c r="D525" s="133"/>
      <c r="E525" s="133"/>
      <c r="F525" s="133"/>
      <c r="G525" s="133"/>
      <c r="H525" s="133"/>
      <c r="I525" s="133"/>
      <c r="J525" s="133"/>
      <c r="K525" s="133"/>
      <c r="L525" s="134"/>
      <c r="M525" s="134"/>
      <c r="N525" s="135"/>
      <c r="O525" s="158"/>
    </row>
    <row r="526" spans="1:23" ht="16.05" customHeight="1">
      <c r="A526" s="109"/>
      <c r="B526" s="148">
        <v>459</v>
      </c>
      <c r="C526" s="133"/>
      <c r="D526" s="133"/>
      <c r="E526" s="133"/>
      <c r="F526" s="133"/>
      <c r="G526" s="133"/>
      <c r="H526" s="133"/>
      <c r="I526" s="133"/>
      <c r="J526" s="133"/>
      <c r="K526" s="133"/>
      <c r="L526" s="134"/>
      <c r="M526" s="134"/>
      <c r="N526" s="135"/>
      <c r="O526" s="158"/>
    </row>
    <row r="527" spans="1:23" ht="16.05" customHeight="1">
      <c r="A527" s="109"/>
      <c r="B527" s="149">
        <v>460</v>
      </c>
      <c r="C527" s="136"/>
      <c r="D527" s="136"/>
      <c r="E527" s="136"/>
      <c r="F527" s="136"/>
      <c r="G527" s="136"/>
      <c r="H527" s="136"/>
      <c r="I527" s="136"/>
      <c r="J527" s="136"/>
      <c r="K527" s="136"/>
      <c r="L527" s="137"/>
      <c r="M527" s="137"/>
      <c r="N527" s="138"/>
      <c r="O527" s="159"/>
    </row>
    <row r="528" spans="1:23" ht="16.05" customHeight="1">
      <c r="A528" s="109"/>
      <c r="B528" s="147">
        <v>461</v>
      </c>
      <c r="C528" s="130"/>
      <c r="D528" s="130"/>
      <c r="E528" s="130"/>
      <c r="F528" s="130"/>
      <c r="G528" s="130"/>
      <c r="H528" s="130"/>
      <c r="I528" s="130"/>
      <c r="J528" s="130"/>
      <c r="K528" s="130"/>
      <c r="L528" s="131"/>
      <c r="M528" s="131"/>
      <c r="N528" s="132"/>
      <c r="O528" s="157"/>
    </row>
    <row r="529" spans="1:15" ht="16.05" customHeight="1">
      <c r="A529" s="109"/>
      <c r="B529" s="148">
        <v>462</v>
      </c>
      <c r="C529" s="133"/>
      <c r="D529" s="133"/>
      <c r="E529" s="133"/>
      <c r="F529" s="133"/>
      <c r="G529" s="133"/>
      <c r="H529" s="133"/>
      <c r="I529" s="133"/>
      <c r="J529" s="133"/>
      <c r="K529" s="133"/>
      <c r="L529" s="134"/>
      <c r="M529" s="134"/>
      <c r="N529" s="135"/>
      <c r="O529" s="158"/>
    </row>
    <row r="530" spans="1:15" ht="16.05" customHeight="1">
      <c r="A530" s="109"/>
      <c r="B530" s="148">
        <v>463</v>
      </c>
      <c r="C530" s="133"/>
      <c r="D530" s="133"/>
      <c r="E530" s="133"/>
      <c r="F530" s="133"/>
      <c r="G530" s="133"/>
      <c r="H530" s="133"/>
      <c r="I530" s="133"/>
      <c r="J530" s="133"/>
      <c r="K530" s="133"/>
      <c r="L530" s="134"/>
      <c r="M530" s="134"/>
      <c r="N530" s="135"/>
      <c r="O530" s="158"/>
    </row>
    <row r="531" spans="1:15" ht="16.05" customHeight="1">
      <c r="A531" s="109"/>
      <c r="B531" s="148">
        <v>464</v>
      </c>
      <c r="C531" s="133"/>
      <c r="D531" s="133"/>
      <c r="E531" s="133"/>
      <c r="F531" s="133"/>
      <c r="G531" s="133"/>
      <c r="H531" s="133"/>
      <c r="I531" s="133"/>
      <c r="J531" s="133"/>
      <c r="K531" s="133"/>
      <c r="L531" s="134"/>
      <c r="M531" s="134"/>
      <c r="N531" s="135"/>
      <c r="O531" s="158"/>
    </row>
    <row r="532" spans="1:15" ht="16.05" customHeight="1">
      <c r="A532" s="109"/>
      <c r="B532" s="149">
        <v>465</v>
      </c>
      <c r="C532" s="136"/>
      <c r="D532" s="136"/>
      <c r="E532" s="136"/>
      <c r="F532" s="136"/>
      <c r="G532" s="136"/>
      <c r="H532" s="136"/>
      <c r="I532" s="136"/>
      <c r="J532" s="136"/>
      <c r="K532" s="136"/>
      <c r="L532" s="137"/>
      <c r="M532" s="137"/>
      <c r="N532" s="138"/>
      <c r="O532" s="159"/>
    </row>
    <row r="533" spans="1:15" ht="16.05" customHeight="1">
      <c r="A533" s="109"/>
      <c r="B533" s="147">
        <v>466</v>
      </c>
      <c r="C533" s="130"/>
      <c r="D533" s="130"/>
      <c r="E533" s="130"/>
      <c r="F533" s="130"/>
      <c r="G533" s="130"/>
      <c r="H533" s="130"/>
      <c r="I533" s="130"/>
      <c r="J533" s="130"/>
      <c r="K533" s="130"/>
      <c r="L533" s="131"/>
      <c r="M533" s="131"/>
      <c r="N533" s="132"/>
      <c r="O533" s="157"/>
    </row>
    <row r="534" spans="1:15" ht="16.05" customHeight="1">
      <c r="A534" s="109"/>
      <c r="B534" s="148">
        <v>467</v>
      </c>
      <c r="C534" s="133"/>
      <c r="D534" s="133"/>
      <c r="E534" s="133"/>
      <c r="F534" s="133"/>
      <c r="G534" s="133"/>
      <c r="H534" s="133"/>
      <c r="I534" s="133"/>
      <c r="J534" s="133"/>
      <c r="K534" s="133"/>
      <c r="L534" s="134"/>
      <c r="M534" s="134"/>
      <c r="N534" s="135"/>
      <c r="O534" s="158"/>
    </row>
    <row r="535" spans="1:15" ht="16.05" customHeight="1">
      <c r="A535" s="109"/>
      <c r="B535" s="148">
        <v>468</v>
      </c>
      <c r="C535" s="133"/>
      <c r="D535" s="133"/>
      <c r="E535" s="133"/>
      <c r="F535" s="133"/>
      <c r="G535" s="133"/>
      <c r="H535" s="133"/>
      <c r="I535" s="133"/>
      <c r="J535" s="133"/>
      <c r="K535" s="133"/>
      <c r="L535" s="134"/>
      <c r="M535" s="134"/>
      <c r="N535" s="135"/>
      <c r="O535" s="158"/>
    </row>
    <row r="536" spans="1:15" ht="16.05" customHeight="1">
      <c r="A536" s="109"/>
      <c r="B536" s="148">
        <v>469</v>
      </c>
      <c r="C536" s="133"/>
      <c r="D536" s="133"/>
      <c r="E536" s="133"/>
      <c r="F536" s="133"/>
      <c r="G536" s="133"/>
      <c r="H536" s="133"/>
      <c r="I536" s="133"/>
      <c r="J536" s="133"/>
      <c r="K536" s="133"/>
      <c r="L536" s="134"/>
      <c r="M536" s="134"/>
      <c r="N536" s="135"/>
      <c r="O536" s="158"/>
    </row>
    <row r="537" spans="1:15" ht="16.05" customHeight="1">
      <c r="A537" s="109"/>
      <c r="B537" s="149">
        <v>470</v>
      </c>
      <c r="C537" s="136"/>
      <c r="D537" s="136"/>
      <c r="E537" s="136"/>
      <c r="F537" s="136"/>
      <c r="G537" s="136"/>
      <c r="H537" s="136"/>
      <c r="I537" s="136"/>
      <c r="J537" s="136"/>
      <c r="K537" s="136"/>
      <c r="L537" s="137"/>
      <c r="M537" s="137"/>
      <c r="N537" s="138"/>
      <c r="O537" s="159"/>
    </row>
    <row r="538" spans="1:15" ht="16.05" customHeight="1">
      <c r="A538" s="109"/>
      <c r="B538" s="147">
        <v>471</v>
      </c>
      <c r="C538" s="130"/>
      <c r="D538" s="130"/>
      <c r="E538" s="130"/>
      <c r="F538" s="130"/>
      <c r="G538" s="130"/>
      <c r="H538" s="130"/>
      <c r="I538" s="130"/>
      <c r="J538" s="130"/>
      <c r="K538" s="130"/>
      <c r="L538" s="131"/>
      <c r="M538" s="131"/>
      <c r="N538" s="132"/>
      <c r="O538" s="157"/>
    </row>
    <row r="539" spans="1:15" ht="16.05" customHeight="1">
      <c r="A539" s="109"/>
      <c r="B539" s="148">
        <v>472</v>
      </c>
      <c r="C539" s="133"/>
      <c r="D539" s="133"/>
      <c r="E539" s="133"/>
      <c r="F539" s="133"/>
      <c r="G539" s="133"/>
      <c r="H539" s="133"/>
      <c r="I539" s="133"/>
      <c r="J539" s="133"/>
      <c r="K539" s="133"/>
      <c r="L539" s="134"/>
      <c r="M539" s="134"/>
      <c r="N539" s="135"/>
      <c r="O539" s="158"/>
    </row>
    <row r="540" spans="1:15" ht="16.05" customHeight="1">
      <c r="A540" s="109"/>
      <c r="B540" s="148">
        <v>473</v>
      </c>
      <c r="C540" s="133"/>
      <c r="D540" s="133"/>
      <c r="E540" s="133"/>
      <c r="F540" s="133"/>
      <c r="G540" s="133"/>
      <c r="H540" s="133"/>
      <c r="I540" s="133"/>
      <c r="J540" s="133"/>
      <c r="K540" s="133"/>
      <c r="L540" s="134"/>
      <c r="M540" s="134"/>
      <c r="N540" s="135"/>
      <c r="O540" s="158"/>
    </row>
    <row r="541" spans="1:15" ht="16.05" customHeight="1">
      <c r="A541" s="109"/>
      <c r="B541" s="148">
        <v>474</v>
      </c>
      <c r="C541" s="133"/>
      <c r="D541" s="133"/>
      <c r="E541" s="133"/>
      <c r="F541" s="133"/>
      <c r="G541" s="133"/>
      <c r="H541" s="133"/>
      <c r="I541" s="133"/>
      <c r="J541" s="133"/>
      <c r="K541" s="133"/>
      <c r="L541" s="134"/>
      <c r="M541" s="134"/>
      <c r="N541" s="135"/>
      <c r="O541" s="158"/>
    </row>
    <row r="542" spans="1:15" ht="16.05" customHeight="1">
      <c r="A542" s="109"/>
      <c r="B542" s="149">
        <v>475</v>
      </c>
      <c r="C542" s="136"/>
      <c r="D542" s="136"/>
      <c r="E542" s="136"/>
      <c r="F542" s="136"/>
      <c r="G542" s="136"/>
      <c r="H542" s="136"/>
      <c r="I542" s="136"/>
      <c r="J542" s="136"/>
      <c r="K542" s="136"/>
      <c r="L542" s="137"/>
      <c r="M542" s="137"/>
      <c r="N542" s="138"/>
      <c r="O542" s="159"/>
    </row>
    <row r="543" spans="1:15" ht="16.05" customHeight="1">
      <c r="A543" s="109"/>
      <c r="B543" s="147">
        <v>476</v>
      </c>
      <c r="C543" s="130"/>
      <c r="D543" s="130"/>
      <c r="E543" s="130"/>
      <c r="F543" s="130"/>
      <c r="G543" s="130"/>
      <c r="H543" s="130"/>
      <c r="I543" s="130"/>
      <c r="J543" s="130"/>
      <c r="K543" s="130"/>
      <c r="L543" s="131"/>
      <c r="M543" s="131"/>
      <c r="N543" s="132"/>
      <c r="O543" s="157"/>
    </row>
    <row r="544" spans="1:15" ht="16.05" customHeight="1">
      <c r="A544" s="109"/>
      <c r="B544" s="148">
        <v>477</v>
      </c>
      <c r="C544" s="133"/>
      <c r="D544" s="133"/>
      <c r="E544" s="133"/>
      <c r="F544" s="133"/>
      <c r="G544" s="133"/>
      <c r="H544" s="133"/>
      <c r="I544" s="133"/>
      <c r="J544" s="133"/>
      <c r="K544" s="133"/>
      <c r="L544" s="134"/>
      <c r="M544" s="134"/>
      <c r="N544" s="135"/>
      <c r="O544" s="158"/>
    </row>
    <row r="545" spans="1:15" ht="16.05" customHeight="1">
      <c r="A545" s="109"/>
      <c r="B545" s="148">
        <v>478</v>
      </c>
      <c r="C545" s="133"/>
      <c r="D545" s="133"/>
      <c r="E545" s="133"/>
      <c r="F545" s="133"/>
      <c r="G545" s="133"/>
      <c r="H545" s="133"/>
      <c r="I545" s="133"/>
      <c r="J545" s="133"/>
      <c r="K545" s="133"/>
      <c r="L545" s="134"/>
      <c r="M545" s="134"/>
      <c r="N545" s="135"/>
      <c r="O545" s="158"/>
    </row>
    <row r="546" spans="1:15" ht="16.05" customHeight="1">
      <c r="A546" s="109"/>
      <c r="B546" s="148">
        <v>479</v>
      </c>
      <c r="C546" s="133"/>
      <c r="D546" s="133"/>
      <c r="E546" s="133"/>
      <c r="F546" s="133"/>
      <c r="G546" s="133"/>
      <c r="H546" s="133"/>
      <c r="I546" s="133"/>
      <c r="J546" s="133"/>
      <c r="K546" s="133"/>
      <c r="L546" s="134"/>
      <c r="M546" s="134"/>
      <c r="N546" s="135"/>
      <c r="O546" s="158"/>
    </row>
    <row r="547" spans="1:15" ht="16.05" customHeight="1">
      <c r="A547" s="109"/>
      <c r="B547" s="149">
        <v>480</v>
      </c>
      <c r="C547" s="136"/>
      <c r="D547" s="136"/>
      <c r="E547" s="136"/>
      <c r="F547" s="136"/>
      <c r="G547" s="136"/>
      <c r="H547" s="136"/>
      <c r="I547" s="136"/>
      <c r="J547" s="136"/>
      <c r="K547" s="136"/>
      <c r="L547" s="137"/>
      <c r="M547" s="137"/>
      <c r="N547" s="138"/>
      <c r="O547" s="159"/>
    </row>
    <row r="548" spans="1:15" ht="16.05" customHeight="1">
      <c r="A548" s="109"/>
      <c r="B548" s="147">
        <v>481</v>
      </c>
      <c r="C548" s="130"/>
      <c r="D548" s="130"/>
      <c r="E548" s="130"/>
      <c r="F548" s="130"/>
      <c r="G548" s="130"/>
      <c r="H548" s="130"/>
      <c r="I548" s="130"/>
      <c r="J548" s="130"/>
      <c r="K548" s="130"/>
      <c r="L548" s="131"/>
      <c r="M548" s="131"/>
      <c r="N548" s="132"/>
      <c r="O548" s="157"/>
    </row>
    <row r="549" spans="1:15" ht="16.05" customHeight="1">
      <c r="A549" s="109"/>
      <c r="B549" s="148">
        <v>482</v>
      </c>
      <c r="C549" s="133"/>
      <c r="D549" s="133"/>
      <c r="E549" s="133"/>
      <c r="F549" s="133"/>
      <c r="G549" s="133"/>
      <c r="H549" s="133"/>
      <c r="I549" s="133"/>
      <c r="J549" s="133"/>
      <c r="K549" s="133"/>
      <c r="L549" s="134"/>
      <c r="M549" s="134"/>
      <c r="N549" s="135"/>
      <c r="O549" s="158"/>
    </row>
    <row r="550" spans="1:15" ht="16.05" customHeight="1">
      <c r="A550" s="109"/>
      <c r="B550" s="148">
        <v>483</v>
      </c>
      <c r="C550" s="133"/>
      <c r="D550" s="133"/>
      <c r="E550" s="133"/>
      <c r="F550" s="133"/>
      <c r="G550" s="133"/>
      <c r="H550" s="133"/>
      <c r="I550" s="133"/>
      <c r="J550" s="133"/>
      <c r="K550" s="133"/>
      <c r="L550" s="134"/>
      <c r="M550" s="134"/>
      <c r="N550" s="135"/>
      <c r="O550" s="158"/>
    </row>
    <row r="551" spans="1:15" ht="16.05" customHeight="1">
      <c r="A551" s="109"/>
      <c r="B551" s="148">
        <v>484</v>
      </c>
      <c r="C551" s="133"/>
      <c r="D551" s="133"/>
      <c r="E551" s="133"/>
      <c r="F551" s="133"/>
      <c r="G551" s="133"/>
      <c r="H551" s="133"/>
      <c r="I551" s="133"/>
      <c r="J551" s="133"/>
      <c r="K551" s="133"/>
      <c r="L551" s="134"/>
      <c r="M551" s="134"/>
      <c r="N551" s="135"/>
      <c r="O551" s="158"/>
    </row>
    <row r="552" spans="1:15" ht="16.05" customHeight="1">
      <c r="A552" s="109"/>
      <c r="B552" s="149">
        <v>485</v>
      </c>
      <c r="C552" s="136"/>
      <c r="D552" s="136"/>
      <c r="E552" s="136"/>
      <c r="F552" s="136"/>
      <c r="G552" s="136"/>
      <c r="H552" s="136"/>
      <c r="I552" s="136"/>
      <c r="J552" s="136"/>
      <c r="K552" s="136"/>
      <c r="L552" s="137"/>
      <c r="M552" s="137"/>
      <c r="N552" s="138"/>
      <c r="O552" s="159"/>
    </row>
    <row r="553" spans="1:15" ht="16.05" customHeight="1">
      <c r="A553" s="109"/>
      <c r="B553" s="147">
        <v>486</v>
      </c>
      <c r="C553" s="130"/>
      <c r="D553" s="130"/>
      <c r="E553" s="130"/>
      <c r="F553" s="130"/>
      <c r="G553" s="130"/>
      <c r="H553" s="130"/>
      <c r="I553" s="130"/>
      <c r="J553" s="130"/>
      <c r="K553" s="130"/>
      <c r="L553" s="131"/>
      <c r="M553" s="131"/>
      <c r="N553" s="132"/>
      <c r="O553" s="157"/>
    </row>
    <row r="554" spans="1:15" ht="16.05" customHeight="1">
      <c r="A554" s="109"/>
      <c r="B554" s="148">
        <v>487</v>
      </c>
      <c r="C554" s="133"/>
      <c r="D554" s="133"/>
      <c r="E554" s="133"/>
      <c r="F554" s="133"/>
      <c r="G554" s="133"/>
      <c r="H554" s="133"/>
      <c r="I554" s="133"/>
      <c r="J554" s="133"/>
      <c r="K554" s="133"/>
      <c r="L554" s="134"/>
      <c r="M554" s="134"/>
      <c r="N554" s="135"/>
      <c r="O554" s="158"/>
    </row>
    <row r="555" spans="1:15" ht="16.05" customHeight="1">
      <c r="A555" s="109"/>
      <c r="B555" s="148">
        <v>488</v>
      </c>
      <c r="C555" s="133"/>
      <c r="D555" s="133"/>
      <c r="E555" s="133"/>
      <c r="F555" s="133"/>
      <c r="G555" s="133"/>
      <c r="H555" s="133"/>
      <c r="I555" s="133"/>
      <c r="J555" s="133"/>
      <c r="K555" s="133"/>
      <c r="L555" s="134"/>
      <c r="M555" s="134"/>
      <c r="N555" s="135"/>
      <c r="O555" s="158"/>
    </row>
    <row r="556" spans="1:15" ht="16.05" customHeight="1">
      <c r="A556" s="109"/>
      <c r="B556" s="148">
        <v>489</v>
      </c>
      <c r="C556" s="133"/>
      <c r="D556" s="133"/>
      <c r="E556" s="133"/>
      <c r="F556" s="133"/>
      <c r="G556" s="133"/>
      <c r="H556" s="133"/>
      <c r="I556" s="133"/>
      <c r="J556" s="133"/>
      <c r="K556" s="133"/>
      <c r="L556" s="134"/>
      <c r="M556" s="134"/>
      <c r="N556" s="135"/>
      <c r="O556" s="158"/>
    </row>
    <row r="557" spans="1:15" ht="16.05" customHeight="1">
      <c r="A557" s="109"/>
      <c r="B557" s="149">
        <v>490</v>
      </c>
      <c r="C557" s="136"/>
      <c r="D557" s="136"/>
      <c r="E557" s="136"/>
      <c r="F557" s="136"/>
      <c r="G557" s="136"/>
      <c r="H557" s="136"/>
      <c r="I557" s="136"/>
      <c r="J557" s="136"/>
      <c r="K557" s="136"/>
      <c r="L557" s="137"/>
      <c r="M557" s="137"/>
      <c r="N557" s="138"/>
      <c r="O557" s="160"/>
    </row>
    <row r="558" spans="1:15" ht="16.05" customHeight="1">
      <c r="A558" s="109"/>
      <c r="B558" s="147">
        <v>491</v>
      </c>
      <c r="C558" s="130"/>
      <c r="D558" s="130"/>
      <c r="E558" s="130"/>
      <c r="F558" s="130"/>
      <c r="G558" s="130"/>
      <c r="H558" s="130"/>
      <c r="I558" s="130"/>
      <c r="J558" s="130"/>
      <c r="K558" s="130"/>
      <c r="L558" s="131"/>
      <c r="M558" s="131"/>
      <c r="N558" s="132"/>
      <c r="O558" s="157"/>
    </row>
    <row r="559" spans="1:15" ht="16.05" customHeight="1">
      <c r="A559" s="109"/>
      <c r="B559" s="148">
        <v>492</v>
      </c>
      <c r="C559" s="133"/>
      <c r="D559" s="133"/>
      <c r="E559" s="133"/>
      <c r="F559" s="133"/>
      <c r="G559" s="133"/>
      <c r="H559" s="133"/>
      <c r="I559" s="133"/>
      <c r="J559" s="133"/>
      <c r="K559" s="133"/>
      <c r="L559" s="134"/>
      <c r="M559" s="134"/>
      <c r="N559" s="135"/>
      <c r="O559" s="158"/>
    </row>
    <row r="560" spans="1:15" ht="15.6" customHeight="1">
      <c r="A560" s="109"/>
      <c r="B560" s="148">
        <v>493</v>
      </c>
      <c r="C560" s="133"/>
      <c r="D560" s="133"/>
      <c r="E560" s="133"/>
      <c r="F560" s="133"/>
      <c r="G560" s="133"/>
      <c r="H560" s="133"/>
      <c r="I560" s="133"/>
      <c r="J560" s="133"/>
      <c r="K560" s="133"/>
      <c r="L560" s="134"/>
      <c r="M560" s="134"/>
      <c r="N560" s="135"/>
      <c r="O560" s="158"/>
    </row>
    <row r="561" spans="1:23" ht="16.05" customHeight="1">
      <c r="A561" s="109"/>
      <c r="B561" s="148">
        <v>494</v>
      </c>
      <c r="C561" s="133"/>
      <c r="D561" s="133"/>
      <c r="E561" s="133"/>
      <c r="F561" s="133"/>
      <c r="G561" s="133"/>
      <c r="H561" s="133"/>
      <c r="I561" s="133"/>
      <c r="J561" s="133"/>
      <c r="K561" s="133"/>
      <c r="L561" s="134"/>
      <c r="M561" s="134"/>
      <c r="N561" s="135"/>
      <c r="O561" s="158"/>
    </row>
    <row r="562" spans="1:23" ht="16.05" customHeight="1">
      <c r="A562" s="109"/>
      <c r="B562" s="149">
        <v>495</v>
      </c>
      <c r="C562" s="136"/>
      <c r="D562" s="136"/>
      <c r="E562" s="136"/>
      <c r="F562" s="136"/>
      <c r="G562" s="136"/>
      <c r="H562" s="136"/>
      <c r="I562" s="136"/>
      <c r="J562" s="136"/>
      <c r="K562" s="136"/>
      <c r="L562" s="137"/>
      <c r="M562" s="137"/>
      <c r="N562" s="138"/>
      <c r="O562" s="160"/>
    </row>
    <row r="563" spans="1:23" ht="16.05" customHeight="1">
      <c r="A563" s="109"/>
      <c r="B563" s="147">
        <v>496</v>
      </c>
      <c r="C563" s="130"/>
      <c r="D563" s="130"/>
      <c r="E563" s="130"/>
      <c r="F563" s="130"/>
      <c r="G563" s="130"/>
      <c r="H563" s="130"/>
      <c r="I563" s="130"/>
      <c r="J563" s="130"/>
      <c r="K563" s="130"/>
      <c r="L563" s="131"/>
      <c r="M563" s="131"/>
      <c r="N563" s="132"/>
      <c r="O563" s="157"/>
    </row>
    <row r="564" spans="1:23" ht="16.05" customHeight="1">
      <c r="A564" s="109"/>
      <c r="B564" s="148">
        <v>497</v>
      </c>
      <c r="C564" s="133"/>
      <c r="D564" s="133"/>
      <c r="E564" s="133"/>
      <c r="F564" s="133"/>
      <c r="G564" s="133"/>
      <c r="H564" s="133"/>
      <c r="I564" s="133"/>
      <c r="J564" s="133"/>
      <c r="K564" s="133"/>
      <c r="L564" s="134"/>
      <c r="M564" s="134"/>
      <c r="N564" s="135"/>
      <c r="O564" s="158"/>
    </row>
    <row r="565" spans="1:23" ht="15.6" customHeight="1">
      <c r="A565" s="109"/>
      <c r="B565" s="148">
        <v>498</v>
      </c>
      <c r="C565" s="133"/>
      <c r="D565" s="133"/>
      <c r="E565" s="133"/>
      <c r="F565" s="133"/>
      <c r="G565" s="133"/>
      <c r="H565" s="133"/>
      <c r="I565" s="133"/>
      <c r="J565" s="133"/>
      <c r="K565" s="133"/>
      <c r="L565" s="134"/>
      <c r="M565" s="134"/>
      <c r="N565" s="135"/>
      <c r="O565" s="158"/>
    </row>
    <row r="566" spans="1:23" ht="16.05" customHeight="1">
      <c r="A566" s="109"/>
      <c r="B566" s="148">
        <v>499</v>
      </c>
      <c r="C566" s="133"/>
      <c r="D566" s="133"/>
      <c r="E566" s="133"/>
      <c r="F566" s="133"/>
      <c r="G566" s="133"/>
      <c r="H566" s="133"/>
      <c r="I566" s="133"/>
      <c r="J566" s="133"/>
      <c r="K566" s="133"/>
      <c r="L566" s="134"/>
      <c r="M566" s="134"/>
      <c r="N566" s="135"/>
      <c r="O566" s="158"/>
    </row>
    <row r="567" spans="1:23" ht="16.05" customHeight="1">
      <c r="A567" s="109"/>
      <c r="B567" s="149">
        <v>500</v>
      </c>
      <c r="C567" s="136"/>
      <c r="D567" s="136"/>
      <c r="E567" s="136"/>
      <c r="F567" s="136"/>
      <c r="G567" s="136"/>
      <c r="H567" s="136"/>
      <c r="I567" s="136"/>
      <c r="J567" s="136"/>
      <c r="K567" s="136"/>
      <c r="L567" s="137"/>
      <c r="M567" s="137"/>
      <c r="N567" s="138"/>
      <c r="O567" s="160"/>
    </row>
    <row r="568" spans="1:23">
      <c r="A568" s="109"/>
      <c r="B568" s="109"/>
      <c r="C568" s="109"/>
      <c r="D568" s="109"/>
      <c r="E568" s="109"/>
      <c r="F568" s="109"/>
      <c r="G568" s="109"/>
      <c r="H568" s="109"/>
      <c r="I568" s="109"/>
      <c r="J568" s="109"/>
      <c r="K568" s="109"/>
      <c r="L568" s="109"/>
      <c r="M568" s="109"/>
      <c r="N568" s="109"/>
      <c r="O568" s="109"/>
    </row>
    <row r="569" spans="1:23">
      <c r="A569" s="109"/>
      <c r="B569" s="109"/>
      <c r="C569" s="109"/>
      <c r="D569" s="109"/>
      <c r="E569" s="109"/>
      <c r="F569" s="109"/>
      <c r="G569" s="109"/>
      <c r="H569" s="109"/>
      <c r="I569" s="109"/>
      <c r="J569" s="109"/>
      <c r="K569" s="109"/>
      <c r="L569" s="109"/>
      <c r="M569" s="109"/>
      <c r="N569" s="109"/>
      <c r="O569" s="109"/>
    </row>
    <row r="570" spans="1:23" ht="36" customHeight="1">
      <c r="A570" s="109"/>
      <c r="B570" s="161"/>
      <c r="C570" s="109"/>
      <c r="D570" s="109"/>
      <c r="E570" s="109"/>
      <c r="F570" s="109"/>
      <c r="G570" s="109"/>
      <c r="H570" s="109"/>
      <c r="I570" s="109"/>
      <c r="J570" s="109"/>
      <c r="K570" s="109"/>
      <c r="L570" s="109"/>
      <c r="M570" s="109"/>
      <c r="N570" s="109"/>
      <c r="O570" s="152" t="s">
        <v>398</v>
      </c>
    </row>
    <row r="571" spans="1:23" ht="18" customHeight="1">
      <c r="A571" s="109"/>
      <c r="B571" s="419" t="s">
        <v>344</v>
      </c>
      <c r="C571" s="419" t="s">
        <v>345</v>
      </c>
      <c r="D571" s="419" t="s">
        <v>346</v>
      </c>
      <c r="E571" s="419" t="s">
        <v>347</v>
      </c>
      <c r="F571" s="419" t="s">
        <v>348</v>
      </c>
      <c r="G571" s="425" t="s">
        <v>349</v>
      </c>
      <c r="H571" s="426"/>
      <c r="I571" s="426"/>
      <c r="J571" s="426"/>
      <c r="K571" s="426"/>
      <c r="L571" s="426"/>
      <c r="M571" s="426"/>
      <c r="N571" s="426"/>
      <c r="O571" s="427"/>
    </row>
    <row r="572" spans="1:23" ht="30" customHeight="1">
      <c r="A572" s="109"/>
      <c r="B572" s="420"/>
      <c r="C572" s="420"/>
      <c r="D572" s="420"/>
      <c r="E572" s="420"/>
      <c r="F572" s="420"/>
      <c r="G572" s="425" t="s">
        <v>350</v>
      </c>
      <c r="H572" s="426"/>
      <c r="I572" s="426"/>
      <c r="J572" s="427"/>
      <c r="K572" s="425" t="s">
        <v>351</v>
      </c>
      <c r="L572" s="426"/>
      <c r="M572" s="426"/>
      <c r="N572" s="426"/>
      <c r="O572" s="427"/>
    </row>
    <row r="573" spans="1:23" ht="58.8" customHeight="1">
      <c r="A573" s="109"/>
      <c r="B573" s="420"/>
      <c r="C573" s="420"/>
      <c r="D573" s="420"/>
      <c r="E573" s="420"/>
      <c r="F573" s="420"/>
      <c r="G573" s="419" t="s">
        <v>379</v>
      </c>
      <c r="H573" s="153" t="s">
        <v>377</v>
      </c>
      <c r="I573" s="154" t="s">
        <v>378</v>
      </c>
      <c r="J573" s="421" t="s">
        <v>352</v>
      </c>
      <c r="K573" s="419" t="s">
        <v>379</v>
      </c>
      <c r="L573" s="153" t="s">
        <v>353</v>
      </c>
      <c r="M573" s="153" t="s">
        <v>354</v>
      </c>
      <c r="N573" s="153" t="s">
        <v>355</v>
      </c>
      <c r="O573" s="421" t="s">
        <v>306</v>
      </c>
    </row>
    <row r="574" spans="1:23" ht="18" customHeight="1">
      <c r="A574" s="109"/>
      <c r="B574" s="423"/>
      <c r="C574" s="423"/>
      <c r="D574" s="423"/>
      <c r="E574" s="155" t="s">
        <v>356</v>
      </c>
      <c r="F574" s="155" t="s">
        <v>357</v>
      </c>
      <c r="G574" s="423"/>
      <c r="H574" s="156" t="s">
        <v>358</v>
      </c>
      <c r="I574" s="155" t="s">
        <v>359</v>
      </c>
      <c r="J574" s="422"/>
      <c r="K574" s="423"/>
      <c r="L574" s="155" t="s">
        <v>362</v>
      </c>
      <c r="M574" s="155" t="s">
        <v>362</v>
      </c>
      <c r="N574" s="155" t="s">
        <v>304</v>
      </c>
      <c r="O574" s="422"/>
      <c r="T574" s="120" t="s">
        <v>417</v>
      </c>
      <c r="U574" s="150" t="s">
        <v>408</v>
      </c>
      <c r="V574" s="150" t="s">
        <v>409</v>
      </c>
      <c r="W574" s="150" t="s">
        <v>410</v>
      </c>
    </row>
    <row r="575" spans="1:23" ht="16.05" customHeight="1">
      <c r="A575" s="109"/>
      <c r="B575" s="147">
        <v>501</v>
      </c>
      <c r="C575" s="130"/>
      <c r="D575" s="130"/>
      <c r="E575" s="130"/>
      <c r="F575" s="130"/>
      <c r="G575" s="143"/>
      <c r="H575" s="130"/>
      <c r="I575" s="130"/>
      <c r="J575" s="130"/>
      <c r="K575" s="143"/>
      <c r="L575" s="131"/>
      <c r="M575" s="131"/>
      <c r="N575" s="132"/>
      <c r="O575" s="157"/>
      <c r="U575" s="139">
        <f>SUM(L575:L625)</f>
        <v>0</v>
      </c>
      <c r="V575" s="139">
        <f>SUM(M575:M624)</f>
        <v>0</v>
      </c>
      <c r="W575" s="139">
        <f>SUM(N575:N624)</f>
        <v>0</v>
      </c>
    </row>
    <row r="576" spans="1:23" ht="16.05" customHeight="1">
      <c r="A576" s="109"/>
      <c r="B576" s="148">
        <v>502</v>
      </c>
      <c r="C576" s="133"/>
      <c r="D576" s="133"/>
      <c r="E576" s="133"/>
      <c r="F576" s="133"/>
      <c r="G576" s="133"/>
      <c r="H576" s="133"/>
      <c r="I576" s="133"/>
      <c r="J576" s="133"/>
      <c r="K576" s="133"/>
      <c r="L576" s="134"/>
      <c r="M576" s="134"/>
      <c r="N576" s="135"/>
      <c r="O576" s="158"/>
    </row>
    <row r="577" spans="1:15" ht="16.05" customHeight="1">
      <c r="A577" s="109"/>
      <c r="B577" s="148">
        <v>503</v>
      </c>
      <c r="C577" s="133"/>
      <c r="D577" s="133"/>
      <c r="E577" s="133"/>
      <c r="F577" s="133"/>
      <c r="G577" s="133"/>
      <c r="H577" s="133"/>
      <c r="I577" s="133"/>
      <c r="J577" s="133"/>
      <c r="K577" s="133"/>
      <c r="L577" s="134"/>
      <c r="M577" s="134"/>
      <c r="N577" s="135"/>
      <c r="O577" s="158"/>
    </row>
    <row r="578" spans="1:15" ht="16.05" customHeight="1">
      <c r="A578" s="109"/>
      <c r="B578" s="148">
        <v>504</v>
      </c>
      <c r="C578" s="133"/>
      <c r="D578" s="133"/>
      <c r="E578" s="133"/>
      <c r="F578" s="133"/>
      <c r="G578" s="133"/>
      <c r="H578" s="133"/>
      <c r="I578" s="133"/>
      <c r="J578" s="133"/>
      <c r="K578" s="133"/>
      <c r="L578" s="134"/>
      <c r="M578" s="134"/>
      <c r="N578" s="135"/>
      <c r="O578" s="158"/>
    </row>
    <row r="579" spans="1:15" ht="16.05" customHeight="1">
      <c r="A579" s="109"/>
      <c r="B579" s="149">
        <v>505</v>
      </c>
      <c r="C579" s="136"/>
      <c r="D579" s="136"/>
      <c r="E579" s="136"/>
      <c r="F579" s="136"/>
      <c r="G579" s="136"/>
      <c r="H579" s="136"/>
      <c r="I579" s="136"/>
      <c r="J579" s="136"/>
      <c r="K579" s="136"/>
      <c r="L579" s="137"/>
      <c r="M579" s="137"/>
      <c r="N579" s="138"/>
      <c r="O579" s="159"/>
    </row>
    <row r="580" spans="1:15" ht="16.05" customHeight="1">
      <c r="A580" s="109"/>
      <c r="B580" s="147">
        <v>506</v>
      </c>
      <c r="C580" s="130"/>
      <c r="D580" s="130"/>
      <c r="E580" s="130"/>
      <c r="F580" s="130"/>
      <c r="G580" s="130"/>
      <c r="H580" s="130"/>
      <c r="I580" s="130"/>
      <c r="J580" s="130"/>
      <c r="K580" s="130"/>
      <c r="L580" s="131"/>
      <c r="M580" s="131"/>
      <c r="N580" s="132"/>
      <c r="O580" s="157"/>
    </row>
    <row r="581" spans="1:15" ht="16.05" customHeight="1">
      <c r="A581" s="109"/>
      <c r="B581" s="148">
        <v>507</v>
      </c>
      <c r="C581" s="133"/>
      <c r="D581" s="133"/>
      <c r="E581" s="133"/>
      <c r="F581" s="133"/>
      <c r="G581" s="133"/>
      <c r="H581" s="133"/>
      <c r="I581" s="133"/>
      <c r="J581" s="133"/>
      <c r="K581" s="133"/>
      <c r="L581" s="134"/>
      <c r="M581" s="134"/>
      <c r="N581" s="135"/>
      <c r="O581" s="158"/>
    </row>
    <row r="582" spans="1:15" ht="16.05" customHeight="1">
      <c r="A582" s="109"/>
      <c r="B582" s="148">
        <v>508</v>
      </c>
      <c r="C582" s="133"/>
      <c r="D582" s="133"/>
      <c r="E582" s="133"/>
      <c r="F582" s="133"/>
      <c r="G582" s="133"/>
      <c r="H582" s="133"/>
      <c r="I582" s="133"/>
      <c r="J582" s="133"/>
      <c r="K582" s="133"/>
      <c r="L582" s="134"/>
      <c r="M582" s="134"/>
      <c r="N582" s="135"/>
      <c r="O582" s="158"/>
    </row>
    <row r="583" spans="1:15" ht="16.05" customHeight="1">
      <c r="A583" s="109"/>
      <c r="B583" s="148">
        <v>509</v>
      </c>
      <c r="C583" s="133"/>
      <c r="D583" s="133"/>
      <c r="E583" s="133"/>
      <c r="F583" s="133"/>
      <c r="G583" s="133"/>
      <c r="H583" s="133"/>
      <c r="I583" s="133"/>
      <c r="J583" s="133"/>
      <c r="K583" s="133"/>
      <c r="L583" s="134"/>
      <c r="M583" s="134"/>
      <c r="N583" s="135"/>
      <c r="O583" s="158"/>
    </row>
    <row r="584" spans="1:15" ht="16.05" customHeight="1">
      <c r="A584" s="109"/>
      <c r="B584" s="149">
        <v>510</v>
      </c>
      <c r="C584" s="136"/>
      <c r="D584" s="136"/>
      <c r="E584" s="136"/>
      <c r="F584" s="136"/>
      <c r="G584" s="136"/>
      <c r="H584" s="136"/>
      <c r="I584" s="136"/>
      <c r="J584" s="136"/>
      <c r="K584" s="136"/>
      <c r="L584" s="137"/>
      <c r="M584" s="137"/>
      <c r="N584" s="138"/>
      <c r="O584" s="159"/>
    </row>
    <row r="585" spans="1:15" ht="16.05" customHeight="1">
      <c r="A585" s="109"/>
      <c r="B585" s="147">
        <v>511</v>
      </c>
      <c r="C585" s="130"/>
      <c r="D585" s="130"/>
      <c r="E585" s="130"/>
      <c r="F585" s="130"/>
      <c r="G585" s="130"/>
      <c r="H585" s="130"/>
      <c r="I585" s="130"/>
      <c r="J585" s="130"/>
      <c r="K585" s="130"/>
      <c r="L585" s="131"/>
      <c r="M585" s="131"/>
      <c r="N585" s="132"/>
      <c r="O585" s="157"/>
    </row>
    <row r="586" spans="1:15" ht="16.05" customHeight="1">
      <c r="A586" s="109"/>
      <c r="B586" s="148">
        <v>512</v>
      </c>
      <c r="C586" s="133"/>
      <c r="D586" s="133"/>
      <c r="E586" s="133"/>
      <c r="F586" s="133"/>
      <c r="G586" s="133"/>
      <c r="H586" s="133"/>
      <c r="I586" s="133"/>
      <c r="J586" s="133"/>
      <c r="K586" s="133"/>
      <c r="L586" s="134"/>
      <c r="M586" s="134"/>
      <c r="N586" s="135"/>
      <c r="O586" s="158"/>
    </row>
    <row r="587" spans="1:15" ht="16.05" customHeight="1">
      <c r="A587" s="109"/>
      <c r="B587" s="148">
        <v>513</v>
      </c>
      <c r="C587" s="133"/>
      <c r="D587" s="133"/>
      <c r="E587" s="133"/>
      <c r="F587" s="133"/>
      <c r="G587" s="133"/>
      <c r="H587" s="133"/>
      <c r="I587" s="133"/>
      <c r="J587" s="133"/>
      <c r="K587" s="133"/>
      <c r="L587" s="134"/>
      <c r="M587" s="134"/>
      <c r="N587" s="135"/>
      <c r="O587" s="158"/>
    </row>
    <row r="588" spans="1:15" ht="16.05" customHeight="1">
      <c r="A588" s="109"/>
      <c r="B588" s="148">
        <v>514</v>
      </c>
      <c r="C588" s="133"/>
      <c r="D588" s="133"/>
      <c r="E588" s="133"/>
      <c r="F588" s="133"/>
      <c r="G588" s="133"/>
      <c r="H588" s="133"/>
      <c r="I588" s="133"/>
      <c r="J588" s="133"/>
      <c r="K588" s="133"/>
      <c r="L588" s="134"/>
      <c r="M588" s="134"/>
      <c r="N588" s="135"/>
      <c r="O588" s="158"/>
    </row>
    <row r="589" spans="1:15" ht="16.05" customHeight="1">
      <c r="A589" s="109"/>
      <c r="B589" s="149">
        <v>515</v>
      </c>
      <c r="C589" s="136"/>
      <c r="D589" s="136"/>
      <c r="E589" s="136"/>
      <c r="F589" s="136"/>
      <c r="G589" s="136"/>
      <c r="H589" s="136"/>
      <c r="I589" s="136"/>
      <c r="J589" s="136"/>
      <c r="K589" s="136"/>
      <c r="L589" s="137"/>
      <c r="M589" s="137"/>
      <c r="N589" s="138"/>
      <c r="O589" s="159"/>
    </row>
    <row r="590" spans="1:15" ht="16.05" customHeight="1">
      <c r="A590" s="109"/>
      <c r="B590" s="147">
        <v>516</v>
      </c>
      <c r="C590" s="130"/>
      <c r="D590" s="130"/>
      <c r="E590" s="130"/>
      <c r="F590" s="130"/>
      <c r="G590" s="130"/>
      <c r="H590" s="130"/>
      <c r="I590" s="130"/>
      <c r="J590" s="130"/>
      <c r="K590" s="130"/>
      <c r="L590" s="131"/>
      <c r="M590" s="131"/>
      <c r="N590" s="132"/>
      <c r="O590" s="157"/>
    </row>
    <row r="591" spans="1:15" ht="16.05" customHeight="1">
      <c r="A591" s="109"/>
      <c r="B591" s="148">
        <v>517</v>
      </c>
      <c r="C591" s="133"/>
      <c r="D591" s="133"/>
      <c r="E591" s="133"/>
      <c r="F591" s="133"/>
      <c r="G591" s="133"/>
      <c r="H591" s="133"/>
      <c r="I591" s="133"/>
      <c r="J591" s="133"/>
      <c r="K591" s="133"/>
      <c r="L591" s="134"/>
      <c r="M591" s="134"/>
      <c r="N591" s="135"/>
      <c r="O591" s="158"/>
    </row>
    <row r="592" spans="1:15" ht="16.05" customHeight="1">
      <c r="A592" s="109"/>
      <c r="B592" s="148">
        <v>518</v>
      </c>
      <c r="C592" s="133"/>
      <c r="D592" s="133"/>
      <c r="E592" s="133"/>
      <c r="F592" s="133"/>
      <c r="G592" s="133"/>
      <c r="H592" s="133"/>
      <c r="I592" s="133"/>
      <c r="J592" s="133"/>
      <c r="K592" s="133"/>
      <c r="L592" s="134"/>
      <c r="M592" s="134"/>
      <c r="N592" s="135"/>
      <c r="O592" s="158"/>
    </row>
    <row r="593" spans="1:15" ht="16.05" customHeight="1">
      <c r="A593" s="109"/>
      <c r="B593" s="148">
        <v>519</v>
      </c>
      <c r="C593" s="133"/>
      <c r="D593" s="133"/>
      <c r="E593" s="133"/>
      <c r="F593" s="133"/>
      <c r="G593" s="133"/>
      <c r="H593" s="133"/>
      <c r="I593" s="133"/>
      <c r="J593" s="133"/>
      <c r="K593" s="133"/>
      <c r="L593" s="134"/>
      <c r="M593" s="134"/>
      <c r="N593" s="135"/>
      <c r="O593" s="158"/>
    </row>
    <row r="594" spans="1:15" ht="16.05" customHeight="1">
      <c r="A594" s="109"/>
      <c r="B594" s="149">
        <v>520</v>
      </c>
      <c r="C594" s="136"/>
      <c r="D594" s="136"/>
      <c r="E594" s="136"/>
      <c r="F594" s="136"/>
      <c r="G594" s="136"/>
      <c r="H594" s="136"/>
      <c r="I594" s="136"/>
      <c r="J594" s="136"/>
      <c r="K594" s="136"/>
      <c r="L594" s="137"/>
      <c r="M594" s="137"/>
      <c r="N594" s="138"/>
      <c r="O594" s="159"/>
    </row>
    <row r="595" spans="1:15" ht="16.05" customHeight="1">
      <c r="A595" s="109"/>
      <c r="B595" s="147">
        <v>521</v>
      </c>
      <c r="C595" s="130"/>
      <c r="D595" s="130"/>
      <c r="E595" s="130"/>
      <c r="F595" s="130"/>
      <c r="G595" s="130"/>
      <c r="H595" s="130"/>
      <c r="I595" s="130"/>
      <c r="J595" s="130"/>
      <c r="K595" s="130"/>
      <c r="L595" s="131"/>
      <c r="M595" s="131"/>
      <c r="N595" s="132"/>
      <c r="O595" s="157"/>
    </row>
    <row r="596" spans="1:15" ht="16.05" customHeight="1">
      <c r="A596" s="109"/>
      <c r="B596" s="148">
        <v>522</v>
      </c>
      <c r="C596" s="133"/>
      <c r="D596" s="133"/>
      <c r="E596" s="133"/>
      <c r="F596" s="133"/>
      <c r="G596" s="133"/>
      <c r="H596" s="133"/>
      <c r="I596" s="133"/>
      <c r="J596" s="133"/>
      <c r="K596" s="133"/>
      <c r="L596" s="134"/>
      <c r="M596" s="134"/>
      <c r="N596" s="135"/>
      <c r="O596" s="158"/>
    </row>
    <row r="597" spans="1:15" ht="16.05" customHeight="1">
      <c r="A597" s="109"/>
      <c r="B597" s="148">
        <v>523</v>
      </c>
      <c r="C597" s="133"/>
      <c r="D597" s="133"/>
      <c r="E597" s="133"/>
      <c r="F597" s="133"/>
      <c r="G597" s="133"/>
      <c r="H597" s="133"/>
      <c r="I597" s="133"/>
      <c r="J597" s="133"/>
      <c r="K597" s="133"/>
      <c r="L597" s="134"/>
      <c r="M597" s="134"/>
      <c r="N597" s="135"/>
      <c r="O597" s="158"/>
    </row>
    <row r="598" spans="1:15" ht="16.05" customHeight="1">
      <c r="A598" s="109"/>
      <c r="B598" s="148">
        <v>524</v>
      </c>
      <c r="C598" s="133"/>
      <c r="D598" s="133"/>
      <c r="E598" s="133"/>
      <c r="F598" s="133"/>
      <c r="G598" s="133"/>
      <c r="H598" s="133"/>
      <c r="I598" s="133"/>
      <c r="J598" s="133"/>
      <c r="K598" s="133"/>
      <c r="L598" s="134"/>
      <c r="M598" s="134"/>
      <c r="N598" s="135"/>
      <c r="O598" s="158"/>
    </row>
    <row r="599" spans="1:15" ht="16.05" customHeight="1">
      <c r="A599" s="109"/>
      <c r="B599" s="149">
        <v>525</v>
      </c>
      <c r="C599" s="136"/>
      <c r="D599" s="136"/>
      <c r="E599" s="136"/>
      <c r="F599" s="136"/>
      <c r="G599" s="136"/>
      <c r="H599" s="136"/>
      <c r="I599" s="136"/>
      <c r="J599" s="136"/>
      <c r="K599" s="136"/>
      <c r="L599" s="137"/>
      <c r="M599" s="137"/>
      <c r="N599" s="138"/>
      <c r="O599" s="159"/>
    </row>
    <row r="600" spans="1:15" ht="16.05" customHeight="1">
      <c r="A600" s="109"/>
      <c r="B600" s="147">
        <v>526</v>
      </c>
      <c r="C600" s="130"/>
      <c r="D600" s="130"/>
      <c r="E600" s="130"/>
      <c r="F600" s="130"/>
      <c r="G600" s="130"/>
      <c r="H600" s="130"/>
      <c r="I600" s="130"/>
      <c r="J600" s="130"/>
      <c r="K600" s="130"/>
      <c r="L600" s="131"/>
      <c r="M600" s="131"/>
      <c r="N600" s="132"/>
      <c r="O600" s="157"/>
    </row>
    <row r="601" spans="1:15" ht="16.05" customHeight="1">
      <c r="A601" s="109"/>
      <c r="B601" s="148">
        <v>527</v>
      </c>
      <c r="C601" s="133"/>
      <c r="D601" s="133"/>
      <c r="E601" s="133"/>
      <c r="F601" s="133"/>
      <c r="G601" s="133"/>
      <c r="H601" s="133"/>
      <c r="I601" s="133"/>
      <c r="J601" s="133"/>
      <c r="K601" s="133"/>
      <c r="L601" s="134"/>
      <c r="M601" s="134"/>
      <c r="N601" s="135"/>
      <c r="O601" s="158"/>
    </row>
    <row r="602" spans="1:15" ht="16.05" customHeight="1">
      <c r="A602" s="109"/>
      <c r="B602" s="148">
        <v>528</v>
      </c>
      <c r="C602" s="133"/>
      <c r="D602" s="133"/>
      <c r="E602" s="133"/>
      <c r="F602" s="133"/>
      <c r="G602" s="133"/>
      <c r="H602" s="133"/>
      <c r="I602" s="133"/>
      <c r="J602" s="133"/>
      <c r="K602" s="133"/>
      <c r="L602" s="134"/>
      <c r="M602" s="134"/>
      <c r="N602" s="135"/>
      <c r="O602" s="158"/>
    </row>
    <row r="603" spans="1:15" ht="16.05" customHeight="1">
      <c r="A603" s="109"/>
      <c r="B603" s="148">
        <v>529</v>
      </c>
      <c r="C603" s="133"/>
      <c r="D603" s="133"/>
      <c r="E603" s="133"/>
      <c r="F603" s="133"/>
      <c r="G603" s="133"/>
      <c r="H603" s="133"/>
      <c r="I603" s="133"/>
      <c r="J603" s="133"/>
      <c r="K603" s="133"/>
      <c r="L603" s="134"/>
      <c r="M603" s="134"/>
      <c r="N603" s="135"/>
      <c r="O603" s="158"/>
    </row>
    <row r="604" spans="1:15" ht="16.05" customHeight="1">
      <c r="A604" s="109"/>
      <c r="B604" s="149">
        <v>530</v>
      </c>
      <c r="C604" s="136"/>
      <c r="D604" s="136"/>
      <c r="E604" s="136"/>
      <c r="F604" s="136"/>
      <c r="G604" s="136"/>
      <c r="H604" s="136"/>
      <c r="I604" s="136"/>
      <c r="J604" s="136"/>
      <c r="K604" s="136"/>
      <c r="L604" s="137"/>
      <c r="M604" s="137"/>
      <c r="N604" s="138"/>
      <c r="O604" s="159"/>
    </row>
    <row r="605" spans="1:15" ht="16.05" customHeight="1">
      <c r="A605" s="109"/>
      <c r="B605" s="147">
        <v>531</v>
      </c>
      <c r="C605" s="130"/>
      <c r="D605" s="130"/>
      <c r="E605" s="130"/>
      <c r="F605" s="130"/>
      <c r="G605" s="130"/>
      <c r="H605" s="130"/>
      <c r="I605" s="130"/>
      <c r="J605" s="130"/>
      <c r="K605" s="130"/>
      <c r="L605" s="131"/>
      <c r="M605" s="131"/>
      <c r="N605" s="132"/>
      <c r="O605" s="157"/>
    </row>
    <row r="606" spans="1:15" ht="16.05" customHeight="1">
      <c r="A606" s="109"/>
      <c r="B606" s="148">
        <v>532</v>
      </c>
      <c r="C606" s="133"/>
      <c r="D606" s="133"/>
      <c r="E606" s="133"/>
      <c r="F606" s="133"/>
      <c r="G606" s="133"/>
      <c r="H606" s="133"/>
      <c r="I606" s="133"/>
      <c r="J606" s="133"/>
      <c r="K606" s="133"/>
      <c r="L606" s="134"/>
      <c r="M606" s="134"/>
      <c r="N606" s="135"/>
      <c r="O606" s="158"/>
    </row>
    <row r="607" spans="1:15" ht="16.05" customHeight="1">
      <c r="A607" s="109"/>
      <c r="B607" s="148">
        <v>533</v>
      </c>
      <c r="C607" s="133"/>
      <c r="D607" s="133"/>
      <c r="E607" s="133"/>
      <c r="F607" s="133"/>
      <c r="G607" s="133"/>
      <c r="H607" s="133"/>
      <c r="I607" s="133"/>
      <c r="J607" s="133"/>
      <c r="K607" s="133"/>
      <c r="L607" s="134"/>
      <c r="M607" s="134"/>
      <c r="N607" s="135"/>
      <c r="O607" s="158"/>
    </row>
    <row r="608" spans="1:15" ht="16.05" customHeight="1">
      <c r="A608" s="109"/>
      <c r="B608" s="148">
        <v>534</v>
      </c>
      <c r="C608" s="133"/>
      <c r="D608" s="133"/>
      <c r="E608" s="133"/>
      <c r="F608" s="133"/>
      <c r="G608" s="133"/>
      <c r="H608" s="133"/>
      <c r="I608" s="133"/>
      <c r="J608" s="133"/>
      <c r="K608" s="133"/>
      <c r="L608" s="134"/>
      <c r="M608" s="134"/>
      <c r="N608" s="135"/>
      <c r="O608" s="158"/>
    </row>
    <row r="609" spans="1:15" ht="16.05" customHeight="1">
      <c r="A609" s="109"/>
      <c r="B609" s="149">
        <v>535</v>
      </c>
      <c r="C609" s="136"/>
      <c r="D609" s="136"/>
      <c r="E609" s="136"/>
      <c r="F609" s="136"/>
      <c r="G609" s="136"/>
      <c r="H609" s="136"/>
      <c r="I609" s="136"/>
      <c r="J609" s="136"/>
      <c r="K609" s="136"/>
      <c r="L609" s="137"/>
      <c r="M609" s="137"/>
      <c r="N609" s="138"/>
      <c r="O609" s="159"/>
    </row>
    <row r="610" spans="1:15" ht="16.05" customHeight="1">
      <c r="A610" s="109"/>
      <c r="B610" s="147">
        <v>536</v>
      </c>
      <c r="C610" s="130"/>
      <c r="D610" s="130"/>
      <c r="E610" s="130"/>
      <c r="F610" s="130"/>
      <c r="G610" s="130"/>
      <c r="H610" s="130"/>
      <c r="I610" s="130"/>
      <c r="J610" s="130"/>
      <c r="K610" s="130"/>
      <c r="L610" s="131"/>
      <c r="M610" s="131"/>
      <c r="N610" s="132"/>
      <c r="O610" s="157"/>
    </row>
    <row r="611" spans="1:15" ht="16.05" customHeight="1">
      <c r="A611" s="109"/>
      <c r="B611" s="148">
        <v>537</v>
      </c>
      <c r="C611" s="133"/>
      <c r="D611" s="133"/>
      <c r="E611" s="133"/>
      <c r="F611" s="133"/>
      <c r="G611" s="133"/>
      <c r="H611" s="133"/>
      <c r="I611" s="133"/>
      <c r="J611" s="133"/>
      <c r="K611" s="133"/>
      <c r="L611" s="134"/>
      <c r="M611" s="134"/>
      <c r="N611" s="135"/>
      <c r="O611" s="158"/>
    </row>
    <row r="612" spans="1:15" ht="16.05" customHeight="1">
      <c r="A612" s="109"/>
      <c r="B612" s="148">
        <v>538</v>
      </c>
      <c r="C612" s="133"/>
      <c r="D612" s="133"/>
      <c r="E612" s="133"/>
      <c r="F612" s="133"/>
      <c r="G612" s="133"/>
      <c r="H612" s="133"/>
      <c r="I612" s="133"/>
      <c r="J612" s="133"/>
      <c r="K612" s="133"/>
      <c r="L612" s="134"/>
      <c r="M612" s="134"/>
      <c r="N612" s="135"/>
      <c r="O612" s="158"/>
    </row>
    <row r="613" spans="1:15" ht="16.05" customHeight="1">
      <c r="A613" s="109"/>
      <c r="B613" s="148">
        <v>539</v>
      </c>
      <c r="C613" s="133"/>
      <c r="D613" s="133"/>
      <c r="E613" s="133"/>
      <c r="F613" s="133"/>
      <c r="G613" s="133"/>
      <c r="H613" s="133"/>
      <c r="I613" s="133"/>
      <c r="J613" s="133"/>
      <c r="K613" s="133"/>
      <c r="L613" s="134"/>
      <c r="M613" s="134"/>
      <c r="N613" s="135"/>
      <c r="O613" s="158"/>
    </row>
    <row r="614" spans="1:15" ht="16.05" customHeight="1">
      <c r="A614" s="109"/>
      <c r="B614" s="149">
        <v>540</v>
      </c>
      <c r="C614" s="136"/>
      <c r="D614" s="136"/>
      <c r="E614" s="136"/>
      <c r="F614" s="136"/>
      <c r="G614" s="136"/>
      <c r="H614" s="136"/>
      <c r="I614" s="136"/>
      <c r="J614" s="136"/>
      <c r="K614" s="136"/>
      <c r="L614" s="137"/>
      <c r="M614" s="137"/>
      <c r="N614" s="138"/>
      <c r="O614" s="160"/>
    </row>
    <row r="615" spans="1:15" ht="16.05" customHeight="1">
      <c r="A615" s="109"/>
      <c r="B615" s="147">
        <v>541</v>
      </c>
      <c r="C615" s="130"/>
      <c r="D615" s="130"/>
      <c r="E615" s="130"/>
      <c r="F615" s="130"/>
      <c r="G615" s="130"/>
      <c r="H615" s="130"/>
      <c r="I615" s="130"/>
      <c r="J615" s="130"/>
      <c r="K615" s="130"/>
      <c r="L615" s="131"/>
      <c r="M615" s="131"/>
      <c r="N615" s="132"/>
      <c r="O615" s="157"/>
    </row>
    <row r="616" spans="1:15" ht="16.05" customHeight="1">
      <c r="A616" s="109"/>
      <c r="B616" s="148">
        <v>542</v>
      </c>
      <c r="C616" s="133"/>
      <c r="D616" s="133"/>
      <c r="E616" s="133"/>
      <c r="F616" s="133"/>
      <c r="G616" s="133"/>
      <c r="H616" s="133"/>
      <c r="I616" s="133"/>
      <c r="J616" s="133"/>
      <c r="K616" s="133"/>
      <c r="L616" s="134"/>
      <c r="M616" s="134"/>
      <c r="N616" s="135"/>
      <c r="O616" s="158"/>
    </row>
    <row r="617" spans="1:15" ht="15.6" customHeight="1">
      <c r="A617" s="109"/>
      <c r="B617" s="148">
        <v>543</v>
      </c>
      <c r="C617" s="133"/>
      <c r="D617" s="133"/>
      <c r="E617" s="133"/>
      <c r="F617" s="133"/>
      <c r="G617" s="133"/>
      <c r="H617" s="133"/>
      <c r="I617" s="133"/>
      <c r="J617" s="133"/>
      <c r="K617" s="133"/>
      <c r="L617" s="134"/>
      <c r="M617" s="134"/>
      <c r="N617" s="135"/>
      <c r="O617" s="158"/>
    </row>
    <row r="618" spans="1:15" ht="16.05" customHeight="1">
      <c r="A618" s="109"/>
      <c r="B618" s="148">
        <v>544</v>
      </c>
      <c r="C618" s="133"/>
      <c r="D618" s="133"/>
      <c r="E618" s="133"/>
      <c r="F618" s="133"/>
      <c r="G618" s="133"/>
      <c r="H618" s="133"/>
      <c r="I618" s="133"/>
      <c r="J618" s="133"/>
      <c r="K618" s="133"/>
      <c r="L618" s="134"/>
      <c r="M618" s="134"/>
      <c r="N618" s="135"/>
      <c r="O618" s="158"/>
    </row>
    <row r="619" spans="1:15" ht="16.05" customHeight="1">
      <c r="A619" s="109"/>
      <c r="B619" s="149">
        <v>545</v>
      </c>
      <c r="C619" s="136"/>
      <c r="D619" s="136"/>
      <c r="E619" s="136"/>
      <c r="F619" s="136"/>
      <c r="G619" s="136"/>
      <c r="H619" s="136"/>
      <c r="I619" s="136"/>
      <c r="J619" s="136"/>
      <c r="K619" s="136"/>
      <c r="L619" s="137"/>
      <c r="M619" s="137"/>
      <c r="N619" s="138"/>
      <c r="O619" s="160"/>
    </row>
    <row r="620" spans="1:15" ht="16.05" customHeight="1">
      <c r="A620" s="109"/>
      <c r="B620" s="147">
        <v>546</v>
      </c>
      <c r="C620" s="130"/>
      <c r="D620" s="130"/>
      <c r="E620" s="130"/>
      <c r="F620" s="130"/>
      <c r="G620" s="130"/>
      <c r="H620" s="130"/>
      <c r="I620" s="130"/>
      <c r="J620" s="130"/>
      <c r="K620" s="130"/>
      <c r="L620" s="131"/>
      <c r="M620" s="131"/>
      <c r="N620" s="132"/>
      <c r="O620" s="157"/>
    </row>
    <row r="621" spans="1:15" ht="16.05" customHeight="1">
      <c r="A621" s="109"/>
      <c r="B621" s="148">
        <v>547</v>
      </c>
      <c r="C621" s="133"/>
      <c r="D621" s="133"/>
      <c r="E621" s="133"/>
      <c r="F621" s="133"/>
      <c r="G621" s="133"/>
      <c r="H621" s="133"/>
      <c r="I621" s="133"/>
      <c r="J621" s="133"/>
      <c r="K621" s="133"/>
      <c r="L621" s="134"/>
      <c r="M621" s="134"/>
      <c r="N621" s="135"/>
      <c r="O621" s="158"/>
    </row>
    <row r="622" spans="1:15" ht="15.6" customHeight="1">
      <c r="A622" s="109"/>
      <c r="B622" s="148">
        <v>548</v>
      </c>
      <c r="C622" s="133"/>
      <c r="D622" s="133"/>
      <c r="E622" s="133"/>
      <c r="F622" s="133"/>
      <c r="G622" s="133"/>
      <c r="H622" s="133"/>
      <c r="I622" s="133"/>
      <c r="J622" s="133"/>
      <c r="K622" s="133"/>
      <c r="L622" s="134"/>
      <c r="M622" s="134"/>
      <c r="N622" s="135"/>
      <c r="O622" s="158"/>
    </row>
    <row r="623" spans="1:15" ht="16.05" customHeight="1">
      <c r="A623" s="109"/>
      <c r="B623" s="148">
        <v>549</v>
      </c>
      <c r="C623" s="133"/>
      <c r="D623" s="133"/>
      <c r="E623" s="133"/>
      <c r="F623" s="133"/>
      <c r="G623" s="133"/>
      <c r="H623" s="133"/>
      <c r="I623" s="133"/>
      <c r="J623" s="133"/>
      <c r="K623" s="133"/>
      <c r="L623" s="134"/>
      <c r="M623" s="134"/>
      <c r="N623" s="135"/>
      <c r="O623" s="158"/>
    </row>
    <row r="624" spans="1:15" ht="16.05" customHeight="1">
      <c r="A624" s="109"/>
      <c r="B624" s="149">
        <v>550</v>
      </c>
      <c r="C624" s="136"/>
      <c r="D624" s="136"/>
      <c r="E624" s="136"/>
      <c r="F624" s="136"/>
      <c r="G624" s="136"/>
      <c r="H624" s="136"/>
      <c r="I624" s="136"/>
      <c r="J624" s="136"/>
      <c r="K624" s="136"/>
      <c r="L624" s="137"/>
      <c r="M624" s="137"/>
      <c r="N624" s="138"/>
      <c r="O624" s="160"/>
    </row>
    <row r="625" spans="1:23">
      <c r="A625" s="109"/>
      <c r="B625" s="109"/>
      <c r="C625" s="109"/>
      <c r="D625" s="109"/>
      <c r="E625" s="109"/>
      <c r="F625" s="109"/>
      <c r="G625" s="109"/>
      <c r="H625" s="109"/>
      <c r="I625" s="109"/>
      <c r="J625" s="109"/>
      <c r="K625" s="109"/>
      <c r="L625" s="109"/>
      <c r="M625" s="109"/>
      <c r="N625" s="109"/>
      <c r="O625" s="109"/>
    </row>
    <row r="626" spans="1:23">
      <c r="A626" s="109"/>
      <c r="B626" s="109"/>
      <c r="C626" s="109"/>
      <c r="D626" s="109"/>
      <c r="E626" s="109"/>
      <c r="F626" s="109"/>
      <c r="G626" s="109"/>
      <c r="H626" s="109"/>
      <c r="I626" s="109"/>
      <c r="J626" s="109"/>
      <c r="K626" s="109"/>
      <c r="L626" s="109"/>
      <c r="M626" s="109"/>
      <c r="N626" s="109"/>
      <c r="O626" s="109"/>
    </row>
    <row r="627" spans="1:23" ht="36" customHeight="1">
      <c r="A627" s="109"/>
      <c r="B627" s="161"/>
      <c r="C627" s="109"/>
      <c r="D627" s="109"/>
      <c r="E627" s="109"/>
      <c r="F627" s="109"/>
      <c r="G627" s="109"/>
      <c r="H627" s="109"/>
      <c r="I627" s="109"/>
      <c r="J627" s="109"/>
      <c r="K627" s="109"/>
      <c r="L627" s="109"/>
      <c r="M627" s="109"/>
      <c r="N627" s="109"/>
      <c r="O627" s="152" t="s">
        <v>399</v>
      </c>
    </row>
    <row r="628" spans="1:23" ht="18" customHeight="1">
      <c r="A628" s="109"/>
      <c r="B628" s="419" t="s">
        <v>344</v>
      </c>
      <c r="C628" s="419" t="s">
        <v>345</v>
      </c>
      <c r="D628" s="419" t="s">
        <v>346</v>
      </c>
      <c r="E628" s="419" t="s">
        <v>347</v>
      </c>
      <c r="F628" s="419" t="s">
        <v>348</v>
      </c>
      <c r="G628" s="425" t="s">
        <v>349</v>
      </c>
      <c r="H628" s="426"/>
      <c r="I628" s="426"/>
      <c r="J628" s="426"/>
      <c r="K628" s="426"/>
      <c r="L628" s="426"/>
      <c r="M628" s="426"/>
      <c r="N628" s="426"/>
      <c r="O628" s="427"/>
    </row>
    <row r="629" spans="1:23" ht="30" customHeight="1">
      <c r="A629" s="109"/>
      <c r="B629" s="420"/>
      <c r="C629" s="420"/>
      <c r="D629" s="420"/>
      <c r="E629" s="420"/>
      <c r="F629" s="420"/>
      <c r="G629" s="425" t="s">
        <v>350</v>
      </c>
      <c r="H629" s="426"/>
      <c r="I629" s="426"/>
      <c r="J629" s="427"/>
      <c r="K629" s="425" t="s">
        <v>351</v>
      </c>
      <c r="L629" s="426"/>
      <c r="M629" s="426"/>
      <c r="N629" s="426"/>
      <c r="O629" s="427"/>
    </row>
    <row r="630" spans="1:23" ht="58.8" customHeight="1">
      <c r="A630" s="109"/>
      <c r="B630" s="420"/>
      <c r="C630" s="420"/>
      <c r="D630" s="420"/>
      <c r="E630" s="420"/>
      <c r="F630" s="420"/>
      <c r="G630" s="419" t="s">
        <v>379</v>
      </c>
      <c r="H630" s="153" t="s">
        <v>377</v>
      </c>
      <c r="I630" s="154" t="s">
        <v>378</v>
      </c>
      <c r="J630" s="421" t="s">
        <v>352</v>
      </c>
      <c r="K630" s="419" t="s">
        <v>379</v>
      </c>
      <c r="L630" s="153" t="s">
        <v>353</v>
      </c>
      <c r="M630" s="153" t="s">
        <v>354</v>
      </c>
      <c r="N630" s="153" t="s">
        <v>355</v>
      </c>
      <c r="O630" s="421" t="s">
        <v>306</v>
      </c>
    </row>
    <row r="631" spans="1:23" ht="18" customHeight="1">
      <c r="A631" s="109"/>
      <c r="B631" s="423"/>
      <c r="C631" s="423"/>
      <c r="D631" s="423"/>
      <c r="E631" s="155" t="s">
        <v>356</v>
      </c>
      <c r="F631" s="155" t="s">
        <v>357</v>
      </c>
      <c r="G631" s="423"/>
      <c r="H631" s="156" t="s">
        <v>358</v>
      </c>
      <c r="I631" s="155" t="s">
        <v>359</v>
      </c>
      <c r="J631" s="422"/>
      <c r="K631" s="423"/>
      <c r="L631" s="155" t="s">
        <v>362</v>
      </c>
      <c r="M631" s="155" t="s">
        <v>362</v>
      </c>
      <c r="N631" s="155" t="s">
        <v>304</v>
      </c>
      <c r="O631" s="422"/>
      <c r="T631" s="120" t="s">
        <v>418</v>
      </c>
      <c r="U631" s="150" t="s">
        <v>408</v>
      </c>
      <c r="V631" s="150" t="s">
        <v>409</v>
      </c>
      <c r="W631" s="150" t="s">
        <v>410</v>
      </c>
    </row>
    <row r="632" spans="1:23" ht="16.05" customHeight="1">
      <c r="A632" s="109"/>
      <c r="B632" s="147">
        <v>551</v>
      </c>
      <c r="C632" s="130"/>
      <c r="D632" s="130"/>
      <c r="E632" s="130"/>
      <c r="F632" s="130"/>
      <c r="G632" s="143"/>
      <c r="H632" s="130"/>
      <c r="I632" s="130"/>
      <c r="J632" s="130"/>
      <c r="K632" s="143"/>
      <c r="L632" s="131"/>
      <c r="M632" s="131"/>
      <c r="N632" s="132"/>
      <c r="O632" s="157"/>
      <c r="U632" s="139">
        <f>SUM(L632:L682)</f>
        <v>0</v>
      </c>
      <c r="V632" s="139">
        <f>SUM(M632:M681)</f>
        <v>0</v>
      </c>
      <c r="W632" s="139">
        <f>SUM(N632:N681)</f>
        <v>0</v>
      </c>
    </row>
    <row r="633" spans="1:23" ht="16.05" customHeight="1">
      <c r="A633" s="109"/>
      <c r="B633" s="148">
        <v>552</v>
      </c>
      <c r="C633" s="133"/>
      <c r="D633" s="133"/>
      <c r="E633" s="133"/>
      <c r="F633" s="133"/>
      <c r="G633" s="133"/>
      <c r="H633" s="133"/>
      <c r="I633" s="133"/>
      <c r="J633" s="133"/>
      <c r="K633" s="133"/>
      <c r="L633" s="134"/>
      <c r="M633" s="134"/>
      <c r="N633" s="135"/>
      <c r="O633" s="158"/>
    </row>
    <row r="634" spans="1:23" ht="16.05" customHeight="1">
      <c r="A634" s="109"/>
      <c r="B634" s="148">
        <v>553</v>
      </c>
      <c r="C634" s="133"/>
      <c r="D634" s="133"/>
      <c r="E634" s="133"/>
      <c r="F634" s="133"/>
      <c r="G634" s="133"/>
      <c r="H634" s="133"/>
      <c r="I634" s="133"/>
      <c r="J634" s="133"/>
      <c r="K634" s="133"/>
      <c r="L634" s="134"/>
      <c r="M634" s="134"/>
      <c r="N634" s="135"/>
      <c r="O634" s="158"/>
    </row>
    <row r="635" spans="1:23" ht="16.05" customHeight="1">
      <c r="A635" s="109"/>
      <c r="B635" s="148">
        <v>554</v>
      </c>
      <c r="C635" s="133"/>
      <c r="D635" s="133"/>
      <c r="E635" s="133"/>
      <c r="F635" s="133"/>
      <c r="G635" s="133"/>
      <c r="H635" s="133"/>
      <c r="I635" s="133"/>
      <c r="J635" s="133"/>
      <c r="K635" s="133"/>
      <c r="L635" s="134"/>
      <c r="M635" s="134"/>
      <c r="N635" s="135"/>
      <c r="O635" s="158"/>
    </row>
    <row r="636" spans="1:23" ht="16.05" customHeight="1">
      <c r="A636" s="109"/>
      <c r="B636" s="149">
        <v>555</v>
      </c>
      <c r="C636" s="136"/>
      <c r="D636" s="136"/>
      <c r="E636" s="136"/>
      <c r="F636" s="136"/>
      <c r="G636" s="136"/>
      <c r="H636" s="136"/>
      <c r="I636" s="136"/>
      <c r="J636" s="136"/>
      <c r="K636" s="136"/>
      <c r="L636" s="137"/>
      <c r="M636" s="137"/>
      <c r="N636" s="138"/>
      <c r="O636" s="159"/>
    </row>
    <row r="637" spans="1:23" ht="16.05" customHeight="1">
      <c r="A637" s="109"/>
      <c r="B637" s="147">
        <v>556</v>
      </c>
      <c r="C637" s="130"/>
      <c r="D637" s="130"/>
      <c r="E637" s="130"/>
      <c r="F637" s="130"/>
      <c r="G637" s="130"/>
      <c r="H637" s="130"/>
      <c r="I637" s="130"/>
      <c r="J637" s="130"/>
      <c r="K637" s="130"/>
      <c r="L637" s="131"/>
      <c r="M637" s="131"/>
      <c r="N637" s="132"/>
      <c r="O637" s="157"/>
    </row>
    <row r="638" spans="1:23" ht="16.05" customHeight="1">
      <c r="A638" s="109"/>
      <c r="B638" s="148">
        <v>557</v>
      </c>
      <c r="C638" s="133"/>
      <c r="D638" s="133"/>
      <c r="E638" s="133"/>
      <c r="F638" s="133"/>
      <c r="G638" s="133"/>
      <c r="H638" s="133"/>
      <c r="I638" s="133"/>
      <c r="J638" s="133"/>
      <c r="K638" s="133"/>
      <c r="L638" s="134"/>
      <c r="M638" s="134"/>
      <c r="N638" s="135"/>
      <c r="O638" s="158"/>
    </row>
    <row r="639" spans="1:23" ht="16.05" customHeight="1">
      <c r="A639" s="109"/>
      <c r="B639" s="148">
        <v>558</v>
      </c>
      <c r="C639" s="133"/>
      <c r="D639" s="133"/>
      <c r="E639" s="133"/>
      <c r="F639" s="133"/>
      <c r="G639" s="133"/>
      <c r="H639" s="133"/>
      <c r="I639" s="133"/>
      <c r="J639" s="133"/>
      <c r="K639" s="133"/>
      <c r="L639" s="134"/>
      <c r="M639" s="134"/>
      <c r="N639" s="135"/>
      <c r="O639" s="158"/>
    </row>
    <row r="640" spans="1:23" ht="16.05" customHeight="1">
      <c r="A640" s="109"/>
      <c r="B640" s="148">
        <v>559</v>
      </c>
      <c r="C640" s="133"/>
      <c r="D640" s="133"/>
      <c r="E640" s="133"/>
      <c r="F640" s="133"/>
      <c r="G640" s="133"/>
      <c r="H640" s="133"/>
      <c r="I640" s="133"/>
      <c r="J640" s="133"/>
      <c r="K640" s="133"/>
      <c r="L640" s="134"/>
      <c r="M640" s="134"/>
      <c r="N640" s="135"/>
      <c r="O640" s="158"/>
    </row>
    <row r="641" spans="1:15" ht="16.05" customHeight="1">
      <c r="A641" s="109"/>
      <c r="B641" s="149">
        <v>560</v>
      </c>
      <c r="C641" s="136"/>
      <c r="D641" s="136"/>
      <c r="E641" s="136"/>
      <c r="F641" s="136"/>
      <c r="G641" s="136"/>
      <c r="H641" s="136"/>
      <c r="I641" s="136"/>
      <c r="J641" s="136"/>
      <c r="K641" s="136"/>
      <c r="L641" s="137"/>
      <c r="M641" s="137"/>
      <c r="N641" s="138"/>
      <c r="O641" s="159"/>
    </row>
    <row r="642" spans="1:15" ht="16.05" customHeight="1">
      <c r="A642" s="109"/>
      <c r="B642" s="147">
        <v>561</v>
      </c>
      <c r="C642" s="130"/>
      <c r="D642" s="130"/>
      <c r="E642" s="130"/>
      <c r="F642" s="130"/>
      <c r="G642" s="130"/>
      <c r="H642" s="130"/>
      <c r="I642" s="130"/>
      <c r="J642" s="130"/>
      <c r="K642" s="130"/>
      <c r="L642" s="131"/>
      <c r="M642" s="131"/>
      <c r="N642" s="132"/>
      <c r="O642" s="157"/>
    </row>
    <row r="643" spans="1:15" ht="16.05" customHeight="1">
      <c r="A643" s="109"/>
      <c r="B643" s="148">
        <v>562</v>
      </c>
      <c r="C643" s="133"/>
      <c r="D643" s="133"/>
      <c r="E643" s="133"/>
      <c r="F643" s="133"/>
      <c r="G643" s="133"/>
      <c r="H643" s="133"/>
      <c r="I643" s="133"/>
      <c r="J643" s="133"/>
      <c r="K643" s="133"/>
      <c r="L643" s="134"/>
      <c r="M643" s="134"/>
      <c r="N643" s="135"/>
      <c r="O643" s="158"/>
    </row>
    <row r="644" spans="1:15" ht="16.05" customHeight="1">
      <c r="A644" s="109"/>
      <c r="B644" s="148">
        <v>563</v>
      </c>
      <c r="C644" s="133"/>
      <c r="D644" s="133"/>
      <c r="E644" s="133"/>
      <c r="F644" s="133"/>
      <c r="G644" s="133"/>
      <c r="H644" s="133"/>
      <c r="I644" s="133"/>
      <c r="J644" s="133"/>
      <c r="K644" s="133"/>
      <c r="L644" s="134"/>
      <c r="M644" s="134"/>
      <c r="N644" s="135"/>
      <c r="O644" s="158"/>
    </row>
    <row r="645" spans="1:15" ht="16.05" customHeight="1">
      <c r="A645" s="109"/>
      <c r="B645" s="148">
        <v>564</v>
      </c>
      <c r="C645" s="133"/>
      <c r="D645" s="133"/>
      <c r="E645" s="133"/>
      <c r="F645" s="133"/>
      <c r="G645" s="133"/>
      <c r="H645" s="133"/>
      <c r="I645" s="133"/>
      <c r="J645" s="133"/>
      <c r="K645" s="133"/>
      <c r="L645" s="134"/>
      <c r="M645" s="134"/>
      <c r="N645" s="135"/>
      <c r="O645" s="158"/>
    </row>
    <row r="646" spans="1:15" ht="16.05" customHeight="1">
      <c r="A646" s="109"/>
      <c r="B646" s="149">
        <v>565</v>
      </c>
      <c r="C646" s="136"/>
      <c r="D646" s="136"/>
      <c r="E646" s="136"/>
      <c r="F646" s="136"/>
      <c r="G646" s="136"/>
      <c r="H646" s="136"/>
      <c r="I646" s="136"/>
      <c r="J646" s="136"/>
      <c r="K646" s="136"/>
      <c r="L646" s="137"/>
      <c r="M646" s="137"/>
      <c r="N646" s="138"/>
      <c r="O646" s="159"/>
    </row>
    <row r="647" spans="1:15" ht="16.05" customHeight="1">
      <c r="A647" s="109"/>
      <c r="B647" s="147">
        <v>566</v>
      </c>
      <c r="C647" s="130"/>
      <c r="D647" s="130"/>
      <c r="E647" s="130"/>
      <c r="F647" s="130"/>
      <c r="G647" s="130"/>
      <c r="H647" s="130"/>
      <c r="I647" s="130"/>
      <c r="J647" s="130"/>
      <c r="K647" s="130"/>
      <c r="L647" s="131"/>
      <c r="M647" s="131"/>
      <c r="N647" s="132"/>
      <c r="O647" s="157"/>
    </row>
    <row r="648" spans="1:15" ht="16.05" customHeight="1">
      <c r="A648" s="109"/>
      <c r="B648" s="148">
        <v>567</v>
      </c>
      <c r="C648" s="133"/>
      <c r="D648" s="133"/>
      <c r="E648" s="133"/>
      <c r="F648" s="133"/>
      <c r="G648" s="133"/>
      <c r="H648" s="133"/>
      <c r="I648" s="133"/>
      <c r="J648" s="133"/>
      <c r="K648" s="133"/>
      <c r="L648" s="134"/>
      <c r="M648" s="134"/>
      <c r="N648" s="135"/>
      <c r="O648" s="158"/>
    </row>
    <row r="649" spans="1:15" ht="16.05" customHeight="1">
      <c r="A649" s="109"/>
      <c r="B649" s="148">
        <v>568</v>
      </c>
      <c r="C649" s="133"/>
      <c r="D649" s="133"/>
      <c r="E649" s="133"/>
      <c r="F649" s="133"/>
      <c r="G649" s="133"/>
      <c r="H649" s="133"/>
      <c r="I649" s="133"/>
      <c r="J649" s="133"/>
      <c r="K649" s="133"/>
      <c r="L649" s="134"/>
      <c r="M649" s="134"/>
      <c r="N649" s="135"/>
      <c r="O649" s="158"/>
    </row>
    <row r="650" spans="1:15" ht="16.05" customHeight="1">
      <c r="A650" s="109"/>
      <c r="B650" s="148">
        <v>569</v>
      </c>
      <c r="C650" s="133"/>
      <c r="D650" s="133"/>
      <c r="E650" s="133"/>
      <c r="F650" s="133"/>
      <c r="G650" s="133"/>
      <c r="H650" s="133"/>
      <c r="I650" s="133"/>
      <c r="J650" s="133"/>
      <c r="K650" s="133"/>
      <c r="L650" s="134"/>
      <c r="M650" s="134"/>
      <c r="N650" s="135"/>
      <c r="O650" s="158"/>
    </row>
    <row r="651" spans="1:15" ht="16.05" customHeight="1">
      <c r="A651" s="109"/>
      <c r="B651" s="149">
        <v>570</v>
      </c>
      <c r="C651" s="136"/>
      <c r="D651" s="136"/>
      <c r="E651" s="136"/>
      <c r="F651" s="136"/>
      <c r="G651" s="136"/>
      <c r="H651" s="136"/>
      <c r="I651" s="136"/>
      <c r="J651" s="136"/>
      <c r="K651" s="136"/>
      <c r="L651" s="137"/>
      <c r="M651" s="137"/>
      <c r="N651" s="138"/>
      <c r="O651" s="159"/>
    </row>
    <row r="652" spans="1:15" ht="16.05" customHeight="1">
      <c r="A652" s="109"/>
      <c r="B652" s="147">
        <v>571</v>
      </c>
      <c r="C652" s="130"/>
      <c r="D652" s="130"/>
      <c r="E652" s="130"/>
      <c r="F652" s="130"/>
      <c r="G652" s="130"/>
      <c r="H652" s="130"/>
      <c r="I652" s="130"/>
      <c r="J652" s="130"/>
      <c r="K652" s="130"/>
      <c r="L652" s="131"/>
      <c r="M652" s="131"/>
      <c r="N652" s="132"/>
      <c r="O652" s="157"/>
    </row>
    <row r="653" spans="1:15" ht="16.05" customHeight="1">
      <c r="A653" s="109"/>
      <c r="B653" s="148">
        <v>572</v>
      </c>
      <c r="C653" s="133"/>
      <c r="D653" s="133"/>
      <c r="E653" s="133"/>
      <c r="F653" s="133"/>
      <c r="G653" s="133"/>
      <c r="H653" s="133"/>
      <c r="I653" s="133"/>
      <c r="J653" s="133"/>
      <c r="K653" s="133"/>
      <c r="L653" s="134"/>
      <c r="M653" s="134"/>
      <c r="N653" s="135"/>
      <c r="O653" s="158"/>
    </row>
    <row r="654" spans="1:15" ht="16.05" customHeight="1">
      <c r="A654" s="109"/>
      <c r="B654" s="148">
        <v>573</v>
      </c>
      <c r="C654" s="133"/>
      <c r="D654" s="133"/>
      <c r="E654" s="133"/>
      <c r="F654" s="133"/>
      <c r="G654" s="133"/>
      <c r="H654" s="133"/>
      <c r="I654" s="133"/>
      <c r="J654" s="133"/>
      <c r="K654" s="133"/>
      <c r="L654" s="134"/>
      <c r="M654" s="134"/>
      <c r="N654" s="135"/>
      <c r="O654" s="158"/>
    </row>
    <row r="655" spans="1:15" ht="16.05" customHeight="1">
      <c r="A655" s="109"/>
      <c r="B655" s="148">
        <v>574</v>
      </c>
      <c r="C655" s="133"/>
      <c r="D655" s="133"/>
      <c r="E655" s="133"/>
      <c r="F655" s="133"/>
      <c r="G655" s="133"/>
      <c r="H655" s="133"/>
      <c r="I655" s="133"/>
      <c r="J655" s="133"/>
      <c r="K655" s="133"/>
      <c r="L655" s="134"/>
      <c r="M655" s="134"/>
      <c r="N655" s="135"/>
      <c r="O655" s="158"/>
    </row>
    <row r="656" spans="1:15" ht="16.05" customHeight="1">
      <c r="A656" s="109"/>
      <c r="B656" s="149">
        <v>575</v>
      </c>
      <c r="C656" s="136"/>
      <c r="D656" s="136"/>
      <c r="E656" s="136"/>
      <c r="F656" s="136"/>
      <c r="G656" s="136"/>
      <c r="H656" s="136"/>
      <c r="I656" s="136"/>
      <c r="J656" s="136"/>
      <c r="K656" s="136"/>
      <c r="L656" s="137"/>
      <c r="M656" s="137"/>
      <c r="N656" s="138"/>
      <c r="O656" s="159"/>
    </row>
    <row r="657" spans="1:15" ht="16.05" customHeight="1">
      <c r="A657" s="109"/>
      <c r="B657" s="147">
        <v>576</v>
      </c>
      <c r="C657" s="130"/>
      <c r="D657" s="130"/>
      <c r="E657" s="130"/>
      <c r="F657" s="130"/>
      <c r="G657" s="130"/>
      <c r="H657" s="130"/>
      <c r="I657" s="130"/>
      <c r="J657" s="130"/>
      <c r="K657" s="130"/>
      <c r="L657" s="131"/>
      <c r="M657" s="131"/>
      <c r="N657" s="132"/>
      <c r="O657" s="157"/>
    </row>
    <row r="658" spans="1:15" ht="16.05" customHeight="1">
      <c r="A658" s="109"/>
      <c r="B658" s="148">
        <v>577</v>
      </c>
      <c r="C658" s="133"/>
      <c r="D658" s="133"/>
      <c r="E658" s="133"/>
      <c r="F658" s="133"/>
      <c r="G658" s="133"/>
      <c r="H658" s="133"/>
      <c r="I658" s="133"/>
      <c r="J658" s="133"/>
      <c r="K658" s="133"/>
      <c r="L658" s="134"/>
      <c r="M658" s="134"/>
      <c r="N658" s="135"/>
      <c r="O658" s="158"/>
    </row>
    <row r="659" spans="1:15" ht="16.05" customHeight="1">
      <c r="A659" s="109"/>
      <c r="B659" s="148">
        <v>578</v>
      </c>
      <c r="C659" s="133"/>
      <c r="D659" s="133"/>
      <c r="E659" s="133"/>
      <c r="F659" s="133"/>
      <c r="G659" s="133"/>
      <c r="H659" s="133"/>
      <c r="I659" s="133"/>
      <c r="J659" s="133"/>
      <c r="K659" s="133"/>
      <c r="L659" s="134"/>
      <c r="M659" s="134"/>
      <c r="N659" s="135"/>
      <c r="O659" s="158"/>
    </row>
    <row r="660" spans="1:15" ht="16.05" customHeight="1">
      <c r="A660" s="109"/>
      <c r="B660" s="148">
        <v>579</v>
      </c>
      <c r="C660" s="133"/>
      <c r="D660" s="133"/>
      <c r="E660" s="133"/>
      <c r="F660" s="133"/>
      <c r="G660" s="133"/>
      <c r="H660" s="133"/>
      <c r="I660" s="133"/>
      <c r="J660" s="133"/>
      <c r="K660" s="133"/>
      <c r="L660" s="134"/>
      <c r="M660" s="134"/>
      <c r="N660" s="135"/>
      <c r="O660" s="158"/>
    </row>
    <row r="661" spans="1:15" ht="16.05" customHeight="1">
      <c r="A661" s="109"/>
      <c r="B661" s="149">
        <v>580</v>
      </c>
      <c r="C661" s="136"/>
      <c r="D661" s="136"/>
      <c r="E661" s="136"/>
      <c r="F661" s="136"/>
      <c r="G661" s="136"/>
      <c r="H661" s="136"/>
      <c r="I661" s="136"/>
      <c r="J661" s="136"/>
      <c r="K661" s="136"/>
      <c r="L661" s="137"/>
      <c r="M661" s="137"/>
      <c r="N661" s="138"/>
      <c r="O661" s="159"/>
    </row>
    <row r="662" spans="1:15" ht="16.05" customHeight="1">
      <c r="A662" s="109"/>
      <c r="B662" s="147">
        <v>581</v>
      </c>
      <c r="C662" s="130"/>
      <c r="D662" s="130"/>
      <c r="E662" s="130"/>
      <c r="F662" s="130"/>
      <c r="G662" s="130"/>
      <c r="H662" s="130"/>
      <c r="I662" s="130"/>
      <c r="J662" s="130"/>
      <c r="K662" s="130"/>
      <c r="L662" s="131"/>
      <c r="M662" s="131"/>
      <c r="N662" s="132"/>
      <c r="O662" s="157"/>
    </row>
    <row r="663" spans="1:15" ht="16.05" customHeight="1">
      <c r="A663" s="109"/>
      <c r="B663" s="148">
        <v>582</v>
      </c>
      <c r="C663" s="133"/>
      <c r="D663" s="133"/>
      <c r="E663" s="133"/>
      <c r="F663" s="133"/>
      <c r="G663" s="133"/>
      <c r="H663" s="133"/>
      <c r="I663" s="133"/>
      <c r="J663" s="133"/>
      <c r="K663" s="133"/>
      <c r="L663" s="134"/>
      <c r="M663" s="134"/>
      <c r="N663" s="135"/>
      <c r="O663" s="158"/>
    </row>
    <row r="664" spans="1:15" ht="16.05" customHeight="1">
      <c r="A664" s="109"/>
      <c r="B664" s="148">
        <v>583</v>
      </c>
      <c r="C664" s="133"/>
      <c r="D664" s="133"/>
      <c r="E664" s="133"/>
      <c r="F664" s="133"/>
      <c r="G664" s="133"/>
      <c r="H664" s="133"/>
      <c r="I664" s="133"/>
      <c r="J664" s="133"/>
      <c r="K664" s="133"/>
      <c r="L664" s="134"/>
      <c r="M664" s="134"/>
      <c r="N664" s="135"/>
      <c r="O664" s="158"/>
    </row>
    <row r="665" spans="1:15" ht="16.05" customHeight="1">
      <c r="A665" s="109"/>
      <c r="B665" s="148">
        <v>584</v>
      </c>
      <c r="C665" s="133"/>
      <c r="D665" s="133"/>
      <c r="E665" s="133"/>
      <c r="F665" s="133"/>
      <c r="G665" s="133"/>
      <c r="H665" s="133"/>
      <c r="I665" s="133"/>
      <c r="J665" s="133"/>
      <c r="K665" s="133"/>
      <c r="L665" s="134"/>
      <c r="M665" s="134"/>
      <c r="N665" s="135"/>
      <c r="O665" s="158"/>
    </row>
    <row r="666" spans="1:15" ht="16.05" customHeight="1">
      <c r="A666" s="109"/>
      <c r="B666" s="149">
        <v>585</v>
      </c>
      <c r="C666" s="136"/>
      <c r="D666" s="136"/>
      <c r="E666" s="136"/>
      <c r="F666" s="136"/>
      <c r="G666" s="136"/>
      <c r="H666" s="136"/>
      <c r="I666" s="136"/>
      <c r="J666" s="136"/>
      <c r="K666" s="136"/>
      <c r="L666" s="137"/>
      <c r="M666" s="137"/>
      <c r="N666" s="138"/>
      <c r="O666" s="159"/>
    </row>
    <row r="667" spans="1:15" ht="16.05" customHeight="1">
      <c r="A667" s="109"/>
      <c r="B667" s="147">
        <v>586</v>
      </c>
      <c r="C667" s="130"/>
      <c r="D667" s="130"/>
      <c r="E667" s="130"/>
      <c r="F667" s="130"/>
      <c r="G667" s="130"/>
      <c r="H667" s="130"/>
      <c r="I667" s="130"/>
      <c r="J667" s="130"/>
      <c r="K667" s="130"/>
      <c r="L667" s="131"/>
      <c r="M667" s="131"/>
      <c r="N667" s="132"/>
      <c r="O667" s="157"/>
    </row>
    <row r="668" spans="1:15" ht="16.05" customHeight="1">
      <c r="A668" s="109"/>
      <c r="B668" s="148">
        <v>587</v>
      </c>
      <c r="C668" s="133"/>
      <c r="D668" s="133"/>
      <c r="E668" s="133"/>
      <c r="F668" s="133"/>
      <c r="G668" s="133"/>
      <c r="H668" s="133"/>
      <c r="I668" s="133"/>
      <c r="J668" s="133"/>
      <c r="K668" s="133"/>
      <c r="L668" s="134"/>
      <c r="M668" s="134"/>
      <c r="N668" s="135"/>
      <c r="O668" s="158"/>
    </row>
    <row r="669" spans="1:15" ht="16.05" customHeight="1">
      <c r="A669" s="109"/>
      <c r="B669" s="148">
        <v>588</v>
      </c>
      <c r="C669" s="133"/>
      <c r="D669" s="133"/>
      <c r="E669" s="133"/>
      <c r="F669" s="133"/>
      <c r="G669" s="133"/>
      <c r="H669" s="133"/>
      <c r="I669" s="133"/>
      <c r="J669" s="133"/>
      <c r="K669" s="133"/>
      <c r="L669" s="134"/>
      <c r="M669" s="134"/>
      <c r="N669" s="135"/>
      <c r="O669" s="158"/>
    </row>
    <row r="670" spans="1:15" ht="16.05" customHeight="1">
      <c r="A670" s="109"/>
      <c r="B670" s="148">
        <v>589</v>
      </c>
      <c r="C670" s="133"/>
      <c r="D670" s="133"/>
      <c r="E670" s="133"/>
      <c r="F670" s="133"/>
      <c r="G670" s="133"/>
      <c r="H670" s="133"/>
      <c r="I670" s="133"/>
      <c r="J670" s="133"/>
      <c r="K670" s="133"/>
      <c r="L670" s="134"/>
      <c r="M670" s="134"/>
      <c r="N670" s="135"/>
      <c r="O670" s="158"/>
    </row>
    <row r="671" spans="1:15" ht="16.05" customHeight="1">
      <c r="A671" s="109"/>
      <c r="B671" s="149">
        <v>590</v>
      </c>
      <c r="C671" s="136"/>
      <c r="D671" s="136"/>
      <c r="E671" s="136"/>
      <c r="F671" s="136"/>
      <c r="G671" s="136"/>
      <c r="H671" s="136"/>
      <c r="I671" s="136"/>
      <c r="J671" s="136"/>
      <c r="K671" s="136"/>
      <c r="L671" s="137"/>
      <c r="M671" s="137"/>
      <c r="N671" s="138"/>
      <c r="O671" s="160"/>
    </row>
    <row r="672" spans="1:15" ht="16.05" customHeight="1">
      <c r="A672" s="109"/>
      <c r="B672" s="147">
        <v>591</v>
      </c>
      <c r="C672" s="130"/>
      <c r="D672" s="130"/>
      <c r="E672" s="130"/>
      <c r="F672" s="130"/>
      <c r="G672" s="130"/>
      <c r="H672" s="130"/>
      <c r="I672" s="130"/>
      <c r="J672" s="130"/>
      <c r="K672" s="130"/>
      <c r="L672" s="131"/>
      <c r="M672" s="131"/>
      <c r="N672" s="132"/>
      <c r="O672" s="157"/>
    </row>
    <row r="673" spans="1:23" ht="16.05" customHeight="1">
      <c r="A673" s="109"/>
      <c r="B673" s="148">
        <v>592</v>
      </c>
      <c r="C673" s="133"/>
      <c r="D673" s="133"/>
      <c r="E673" s="133"/>
      <c r="F673" s="133"/>
      <c r="G673" s="133"/>
      <c r="H673" s="133"/>
      <c r="I673" s="133"/>
      <c r="J673" s="133"/>
      <c r="K673" s="133"/>
      <c r="L673" s="134"/>
      <c r="M673" s="134"/>
      <c r="N673" s="135"/>
      <c r="O673" s="158"/>
    </row>
    <row r="674" spans="1:23" ht="15.6" customHeight="1">
      <c r="A674" s="109"/>
      <c r="B674" s="148">
        <v>593</v>
      </c>
      <c r="C674" s="133"/>
      <c r="D674" s="133"/>
      <c r="E674" s="133"/>
      <c r="F674" s="133"/>
      <c r="G674" s="133"/>
      <c r="H674" s="133"/>
      <c r="I674" s="133"/>
      <c r="J674" s="133"/>
      <c r="K674" s="133"/>
      <c r="L674" s="134"/>
      <c r="M674" s="134"/>
      <c r="N674" s="135"/>
      <c r="O674" s="158"/>
    </row>
    <row r="675" spans="1:23" ht="16.05" customHeight="1">
      <c r="A675" s="109"/>
      <c r="B675" s="148">
        <v>594</v>
      </c>
      <c r="C675" s="133"/>
      <c r="D675" s="133"/>
      <c r="E675" s="133"/>
      <c r="F675" s="133"/>
      <c r="G675" s="133"/>
      <c r="H675" s="133"/>
      <c r="I675" s="133"/>
      <c r="J675" s="133"/>
      <c r="K675" s="133"/>
      <c r="L675" s="134"/>
      <c r="M675" s="134"/>
      <c r="N675" s="135"/>
      <c r="O675" s="158"/>
    </row>
    <row r="676" spans="1:23" ht="16.05" customHeight="1">
      <c r="A676" s="109"/>
      <c r="B676" s="149">
        <v>595</v>
      </c>
      <c r="C676" s="136"/>
      <c r="D676" s="136"/>
      <c r="E676" s="136"/>
      <c r="F676" s="136"/>
      <c r="G676" s="136"/>
      <c r="H676" s="136"/>
      <c r="I676" s="136"/>
      <c r="J676" s="136"/>
      <c r="K676" s="136"/>
      <c r="L676" s="137"/>
      <c r="M676" s="137"/>
      <c r="N676" s="138"/>
      <c r="O676" s="160"/>
    </row>
    <row r="677" spans="1:23" ht="16.05" customHeight="1">
      <c r="A677" s="109"/>
      <c r="B677" s="147">
        <v>596</v>
      </c>
      <c r="C677" s="130"/>
      <c r="D677" s="130"/>
      <c r="E677" s="130"/>
      <c r="F677" s="130"/>
      <c r="G677" s="130"/>
      <c r="H677" s="130"/>
      <c r="I677" s="130"/>
      <c r="J677" s="130"/>
      <c r="K677" s="130"/>
      <c r="L677" s="131"/>
      <c r="M677" s="131"/>
      <c r="N677" s="132"/>
      <c r="O677" s="157"/>
    </row>
    <row r="678" spans="1:23" ht="16.05" customHeight="1">
      <c r="A678" s="109"/>
      <c r="B678" s="148">
        <v>597</v>
      </c>
      <c r="C678" s="133"/>
      <c r="D678" s="133"/>
      <c r="E678" s="133"/>
      <c r="F678" s="133"/>
      <c r="G678" s="133"/>
      <c r="H678" s="133"/>
      <c r="I678" s="133"/>
      <c r="J678" s="133"/>
      <c r="K678" s="133"/>
      <c r="L678" s="134"/>
      <c r="M678" s="134"/>
      <c r="N678" s="135"/>
      <c r="O678" s="158"/>
    </row>
    <row r="679" spans="1:23" ht="15.6" customHeight="1">
      <c r="A679" s="109"/>
      <c r="B679" s="148">
        <v>598</v>
      </c>
      <c r="C679" s="133"/>
      <c r="D679" s="133"/>
      <c r="E679" s="133"/>
      <c r="F679" s="133"/>
      <c r="G679" s="133"/>
      <c r="H679" s="133"/>
      <c r="I679" s="133"/>
      <c r="J679" s="133"/>
      <c r="K679" s="133"/>
      <c r="L679" s="134"/>
      <c r="M679" s="134"/>
      <c r="N679" s="135"/>
      <c r="O679" s="158"/>
    </row>
    <row r="680" spans="1:23" ht="16.05" customHeight="1">
      <c r="A680" s="109"/>
      <c r="B680" s="148">
        <v>599</v>
      </c>
      <c r="C680" s="133"/>
      <c r="D680" s="133"/>
      <c r="E680" s="133"/>
      <c r="F680" s="133"/>
      <c r="G680" s="133"/>
      <c r="H680" s="133"/>
      <c r="I680" s="133"/>
      <c r="J680" s="133"/>
      <c r="K680" s="133"/>
      <c r="L680" s="134"/>
      <c r="M680" s="134"/>
      <c r="N680" s="135"/>
      <c r="O680" s="158"/>
    </row>
    <row r="681" spans="1:23" ht="16.05" customHeight="1">
      <c r="A681" s="109"/>
      <c r="B681" s="149">
        <v>600</v>
      </c>
      <c r="C681" s="136"/>
      <c r="D681" s="136"/>
      <c r="E681" s="136"/>
      <c r="F681" s="136"/>
      <c r="G681" s="136"/>
      <c r="H681" s="136"/>
      <c r="I681" s="136"/>
      <c r="J681" s="136"/>
      <c r="K681" s="136"/>
      <c r="L681" s="137"/>
      <c r="M681" s="137"/>
      <c r="N681" s="138"/>
      <c r="O681" s="160"/>
    </row>
    <row r="682" spans="1:23">
      <c r="A682" s="109"/>
      <c r="B682" s="109"/>
      <c r="C682" s="109"/>
      <c r="D682" s="109"/>
      <c r="E682" s="109"/>
      <c r="F682" s="109"/>
      <c r="G682" s="109"/>
      <c r="H682" s="109"/>
      <c r="I682" s="109"/>
      <c r="J682" s="109"/>
      <c r="K682" s="109"/>
      <c r="L682" s="109"/>
      <c r="M682" s="109"/>
      <c r="N682" s="109"/>
      <c r="O682" s="109"/>
    </row>
    <row r="683" spans="1:23">
      <c r="A683" s="109"/>
      <c r="B683" s="109"/>
      <c r="C683" s="109"/>
      <c r="D683" s="109"/>
      <c r="E683" s="109"/>
      <c r="F683" s="109"/>
      <c r="G683" s="109"/>
      <c r="H683" s="109"/>
      <c r="I683" s="109"/>
      <c r="J683" s="109"/>
      <c r="K683" s="109"/>
      <c r="L683" s="109"/>
      <c r="M683" s="109"/>
      <c r="N683" s="109"/>
      <c r="O683" s="109"/>
    </row>
    <row r="684" spans="1:23" ht="36" customHeight="1">
      <c r="A684" s="109"/>
      <c r="B684" s="161"/>
      <c r="C684" s="109"/>
      <c r="D684" s="109"/>
      <c r="E684" s="109"/>
      <c r="F684" s="109"/>
      <c r="G684" s="109"/>
      <c r="H684" s="109"/>
      <c r="I684" s="109"/>
      <c r="J684" s="109"/>
      <c r="K684" s="109"/>
      <c r="L684" s="109"/>
      <c r="M684" s="109"/>
      <c r="N684" s="109"/>
      <c r="O684" s="152" t="s">
        <v>400</v>
      </c>
    </row>
    <row r="685" spans="1:23" ht="18" customHeight="1">
      <c r="A685" s="109"/>
      <c r="B685" s="419" t="s">
        <v>344</v>
      </c>
      <c r="C685" s="419" t="s">
        <v>345</v>
      </c>
      <c r="D685" s="419" t="s">
        <v>346</v>
      </c>
      <c r="E685" s="419" t="s">
        <v>347</v>
      </c>
      <c r="F685" s="419" t="s">
        <v>348</v>
      </c>
      <c r="G685" s="425" t="s">
        <v>349</v>
      </c>
      <c r="H685" s="426"/>
      <c r="I685" s="426"/>
      <c r="J685" s="426"/>
      <c r="K685" s="426"/>
      <c r="L685" s="426"/>
      <c r="M685" s="426"/>
      <c r="N685" s="426"/>
      <c r="O685" s="427"/>
    </row>
    <row r="686" spans="1:23" ht="30" customHeight="1">
      <c r="A686" s="109"/>
      <c r="B686" s="420"/>
      <c r="C686" s="420"/>
      <c r="D686" s="420"/>
      <c r="E686" s="420"/>
      <c r="F686" s="420"/>
      <c r="G686" s="425" t="s">
        <v>350</v>
      </c>
      <c r="H686" s="426"/>
      <c r="I686" s="426"/>
      <c r="J686" s="427"/>
      <c r="K686" s="425" t="s">
        <v>351</v>
      </c>
      <c r="L686" s="426"/>
      <c r="M686" s="426"/>
      <c r="N686" s="426"/>
      <c r="O686" s="427"/>
    </row>
    <row r="687" spans="1:23" ht="58.8" customHeight="1">
      <c r="A687" s="109"/>
      <c r="B687" s="420"/>
      <c r="C687" s="420"/>
      <c r="D687" s="420"/>
      <c r="E687" s="420"/>
      <c r="F687" s="420"/>
      <c r="G687" s="419" t="s">
        <v>379</v>
      </c>
      <c r="H687" s="153" t="s">
        <v>377</v>
      </c>
      <c r="I687" s="154" t="s">
        <v>378</v>
      </c>
      <c r="J687" s="421" t="s">
        <v>352</v>
      </c>
      <c r="K687" s="419" t="s">
        <v>379</v>
      </c>
      <c r="L687" s="153" t="s">
        <v>353</v>
      </c>
      <c r="M687" s="153" t="s">
        <v>354</v>
      </c>
      <c r="N687" s="153" t="s">
        <v>355</v>
      </c>
      <c r="O687" s="421" t="s">
        <v>306</v>
      </c>
    </row>
    <row r="688" spans="1:23" ht="18" customHeight="1">
      <c r="A688" s="109"/>
      <c r="B688" s="423"/>
      <c r="C688" s="423"/>
      <c r="D688" s="423"/>
      <c r="E688" s="155" t="s">
        <v>356</v>
      </c>
      <c r="F688" s="155" t="s">
        <v>357</v>
      </c>
      <c r="G688" s="423"/>
      <c r="H688" s="156" t="s">
        <v>358</v>
      </c>
      <c r="I688" s="155" t="s">
        <v>359</v>
      </c>
      <c r="J688" s="422"/>
      <c r="K688" s="423"/>
      <c r="L688" s="155" t="s">
        <v>362</v>
      </c>
      <c r="M688" s="155" t="s">
        <v>362</v>
      </c>
      <c r="N688" s="155" t="s">
        <v>304</v>
      </c>
      <c r="O688" s="422"/>
      <c r="T688" s="120" t="s">
        <v>419</v>
      </c>
      <c r="U688" s="150" t="s">
        <v>408</v>
      </c>
      <c r="V688" s="150" t="s">
        <v>409</v>
      </c>
      <c r="W688" s="150" t="s">
        <v>410</v>
      </c>
    </row>
    <row r="689" spans="1:23" ht="16.05" customHeight="1">
      <c r="A689" s="109"/>
      <c r="B689" s="147">
        <v>601</v>
      </c>
      <c r="C689" s="130"/>
      <c r="D689" s="130"/>
      <c r="E689" s="130"/>
      <c r="F689" s="130"/>
      <c r="G689" s="143"/>
      <c r="H689" s="130"/>
      <c r="I689" s="130"/>
      <c r="J689" s="130"/>
      <c r="K689" s="143"/>
      <c r="L689" s="131"/>
      <c r="M689" s="131"/>
      <c r="N689" s="132"/>
      <c r="O689" s="157"/>
      <c r="U689" s="139">
        <f>SUM(L689:L739)</f>
        <v>0</v>
      </c>
      <c r="V689" s="139">
        <f>SUM(M689:M738)</f>
        <v>0</v>
      </c>
      <c r="W689" s="139">
        <f>SUM(N689:N738)</f>
        <v>0</v>
      </c>
    </row>
    <row r="690" spans="1:23" ht="16.05" customHeight="1">
      <c r="A690" s="109"/>
      <c r="B690" s="148">
        <v>602</v>
      </c>
      <c r="C690" s="133"/>
      <c r="D690" s="133"/>
      <c r="E690" s="133"/>
      <c r="F690" s="133"/>
      <c r="G690" s="133"/>
      <c r="H690" s="133"/>
      <c r="I690" s="133"/>
      <c r="J690" s="133"/>
      <c r="K690" s="133"/>
      <c r="L690" s="134"/>
      <c r="M690" s="134"/>
      <c r="N690" s="135"/>
      <c r="O690" s="158"/>
    </row>
    <row r="691" spans="1:23" ht="16.05" customHeight="1">
      <c r="A691" s="109"/>
      <c r="B691" s="148">
        <v>603</v>
      </c>
      <c r="C691" s="133"/>
      <c r="D691" s="133"/>
      <c r="E691" s="133"/>
      <c r="F691" s="133"/>
      <c r="G691" s="133"/>
      <c r="H691" s="133"/>
      <c r="I691" s="133"/>
      <c r="J691" s="133"/>
      <c r="K691" s="133"/>
      <c r="L691" s="134"/>
      <c r="M691" s="134"/>
      <c r="N691" s="135"/>
      <c r="O691" s="158"/>
    </row>
    <row r="692" spans="1:23" ht="16.05" customHeight="1">
      <c r="A692" s="109"/>
      <c r="B692" s="148">
        <v>604</v>
      </c>
      <c r="C692" s="133"/>
      <c r="D692" s="133"/>
      <c r="E692" s="133"/>
      <c r="F692" s="133"/>
      <c r="G692" s="133"/>
      <c r="H692" s="133"/>
      <c r="I692" s="133"/>
      <c r="J692" s="133"/>
      <c r="K692" s="133"/>
      <c r="L692" s="134"/>
      <c r="M692" s="134"/>
      <c r="N692" s="135"/>
      <c r="O692" s="158"/>
    </row>
    <row r="693" spans="1:23" ht="16.05" customHeight="1">
      <c r="A693" s="109"/>
      <c r="B693" s="149">
        <v>605</v>
      </c>
      <c r="C693" s="136"/>
      <c r="D693" s="136"/>
      <c r="E693" s="136"/>
      <c r="F693" s="136"/>
      <c r="G693" s="136"/>
      <c r="H693" s="136"/>
      <c r="I693" s="136"/>
      <c r="J693" s="136"/>
      <c r="K693" s="136"/>
      <c r="L693" s="137"/>
      <c r="M693" s="137"/>
      <c r="N693" s="138"/>
      <c r="O693" s="159"/>
    </row>
    <row r="694" spans="1:23" ht="16.05" customHeight="1">
      <c r="A694" s="109"/>
      <c r="B694" s="147">
        <v>606</v>
      </c>
      <c r="C694" s="130"/>
      <c r="D694" s="130"/>
      <c r="E694" s="130"/>
      <c r="F694" s="130"/>
      <c r="G694" s="130"/>
      <c r="H694" s="130"/>
      <c r="I694" s="130"/>
      <c r="J694" s="130"/>
      <c r="K694" s="130"/>
      <c r="L694" s="131"/>
      <c r="M694" s="131"/>
      <c r="N694" s="132"/>
      <c r="O694" s="157"/>
    </row>
    <row r="695" spans="1:23" ht="16.05" customHeight="1">
      <c r="A695" s="109"/>
      <c r="B695" s="148">
        <v>607</v>
      </c>
      <c r="C695" s="133"/>
      <c r="D695" s="133"/>
      <c r="E695" s="133"/>
      <c r="F695" s="133"/>
      <c r="G695" s="133"/>
      <c r="H695" s="133"/>
      <c r="I695" s="133"/>
      <c r="J695" s="133"/>
      <c r="K695" s="133"/>
      <c r="L695" s="134"/>
      <c r="M695" s="134"/>
      <c r="N695" s="135"/>
      <c r="O695" s="158"/>
    </row>
    <row r="696" spans="1:23" ht="16.05" customHeight="1">
      <c r="A696" s="109"/>
      <c r="B696" s="148">
        <v>608</v>
      </c>
      <c r="C696" s="133"/>
      <c r="D696" s="133"/>
      <c r="E696" s="133"/>
      <c r="F696" s="133"/>
      <c r="G696" s="133"/>
      <c r="H696" s="133"/>
      <c r="I696" s="133"/>
      <c r="J696" s="133"/>
      <c r="K696" s="133"/>
      <c r="L696" s="134"/>
      <c r="M696" s="134"/>
      <c r="N696" s="135"/>
      <c r="O696" s="158"/>
    </row>
    <row r="697" spans="1:23" ht="16.05" customHeight="1">
      <c r="A697" s="109"/>
      <c r="B697" s="148">
        <v>609</v>
      </c>
      <c r="C697" s="133"/>
      <c r="D697" s="133"/>
      <c r="E697" s="133"/>
      <c r="F697" s="133"/>
      <c r="G697" s="133"/>
      <c r="H697" s="133"/>
      <c r="I697" s="133"/>
      <c r="J697" s="133"/>
      <c r="K697" s="133"/>
      <c r="L697" s="134"/>
      <c r="M697" s="134"/>
      <c r="N697" s="135"/>
      <c r="O697" s="158"/>
    </row>
    <row r="698" spans="1:23" ht="16.05" customHeight="1">
      <c r="A698" s="109"/>
      <c r="B698" s="149">
        <v>610</v>
      </c>
      <c r="C698" s="136"/>
      <c r="D698" s="136"/>
      <c r="E698" s="136"/>
      <c r="F698" s="136"/>
      <c r="G698" s="136"/>
      <c r="H698" s="136"/>
      <c r="I698" s="136"/>
      <c r="J698" s="136"/>
      <c r="K698" s="136"/>
      <c r="L698" s="137"/>
      <c r="M698" s="137"/>
      <c r="N698" s="138"/>
      <c r="O698" s="159"/>
    </row>
    <row r="699" spans="1:23" ht="16.05" customHeight="1">
      <c r="A699" s="109"/>
      <c r="B699" s="147">
        <v>611</v>
      </c>
      <c r="C699" s="130"/>
      <c r="D699" s="130"/>
      <c r="E699" s="130"/>
      <c r="F699" s="130"/>
      <c r="G699" s="130"/>
      <c r="H699" s="130"/>
      <c r="I699" s="130"/>
      <c r="J699" s="130"/>
      <c r="K699" s="130"/>
      <c r="L699" s="131"/>
      <c r="M699" s="131"/>
      <c r="N699" s="132"/>
      <c r="O699" s="157"/>
    </row>
    <row r="700" spans="1:23" ht="16.05" customHeight="1">
      <c r="A700" s="109"/>
      <c r="B700" s="148">
        <v>612</v>
      </c>
      <c r="C700" s="133"/>
      <c r="D700" s="133"/>
      <c r="E700" s="133"/>
      <c r="F700" s="133"/>
      <c r="G700" s="133"/>
      <c r="H700" s="133"/>
      <c r="I700" s="133"/>
      <c r="J700" s="133"/>
      <c r="K700" s="133"/>
      <c r="L700" s="134"/>
      <c r="M700" s="134"/>
      <c r="N700" s="135"/>
      <c r="O700" s="158"/>
    </row>
    <row r="701" spans="1:23" ht="16.05" customHeight="1">
      <c r="A701" s="109"/>
      <c r="B701" s="148">
        <v>613</v>
      </c>
      <c r="C701" s="133"/>
      <c r="D701" s="133"/>
      <c r="E701" s="133"/>
      <c r="F701" s="133"/>
      <c r="G701" s="133"/>
      <c r="H701" s="133"/>
      <c r="I701" s="133"/>
      <c r="J701" s="133"/>
      <c r="K701" s="133"/>
      <c r="L701" s="134"/>
      <c r="M701" s="134"/>
      <c r="N701" s="135"/>
      <c r="O701" s="158"/>
    </row>
    <row r="702" spans="1:23" ht="16.05" customHeight="1">
      <c r="A702" s="109"/>
      <c r="B702" s="148">
        <v>614</v>
      </c>
      <c r="C702" s="133"/>
      <c r="D702" s="133"/>
      <c r="E702" s="133"/>
      <c r="F702" s="133"/>
      <c r="G702" s="133"/>
      <c r="H702" s="133"/>
      <c r="I702" s="133"/>
      <c r="J702" s="133"/>
      <c r="K702" s="133"/>
      <c r="L702" s="134"/>
      <c r="M702" s="134"/>
      <c r="N702" s="135"/>
      <c r="O702" s="158"/>
    </row>
    <row r="703" spans="1:23" ht="16.05" customHeight="1">
      <c r="A703" s="109"/>
      <c r="B703" s="149">
        <v>615</v>
      </c>
      <c r="C703" s="136"/>
      <c r="D703" s="136"/>
      <c r="E703" s="136"/>
      <c r="F703" s="136"/>
      <c r="G703" s="136"/>
      <c r="H703" s="136"/>
      <c r="I703" s="136"/>
      <c r="J703" s="136"/>
      <c r="K703" s="136"/>
      <c r="L703" s="137"/>
      <c r="M703" s="137"/>
      <c r="N703" s="138"/>
      <c r="O703" s="159"/>
    </row>
    <row r="704" spans="1:23" ht="16.05" customHeight="1">
      <c r="A704" s="109"/>
      <c r="B704" s="147">
        <v>616</v>
      </c>
      <c r="C704" s="130"/>
      <c r="D704" s="130"/>
      <c r="E704" s="130"/>
      <c r="F704" s="130"/>
      <c r="G704" s="130"/>
      <c r="H704" s="130"/>
      <c r="I704" s="130"/>
      <c r="J704" s="130"/>
      <c r="K704" s="130"/>
      <c r="L704" s="131"/>
      <c r="M704" s="131"/>
      <c r="N704" s="132"/>
      <c r="O704" s="157"/>
    </row>
    <row r="705" spans="1:15" ht="16.05" customHeight="1">
      <c r="A705" s="109"/>
      <c r="B705" s="148">
        <v>617</v>
      </c>
      <c r="C705" s="133"/>
      <c r="D705" s="133"/>
      <c r="E705" s="133"/>
      <c r="F705" s="133"/>
      <c r="G705" s="133"/>
      <c r="H705" s="133"/>
      <c r="I705" s="133"/>
      <c r="J705" s="133"/>
      <c r="K705" s="133"/>
      <c r="L705" s="134"/>
      <c r="M705" s="134"/>
      <c r="N705" s="135"/>
      <c r="O705" s="158"/>
    </row>
    <row r="706" spans="1:15" ht="16.05" customHeight="1">
      <c r="A706" s="109"/>
      <c r="B706" s="148">
        <v>618</v>
      </c>
      <c r="C706" s="133"/>
      <c r="D706" s="133"/>
      <c r="E706" s="133"/>
      <c r="F706" s="133"/>
      <c r="G706" s="133"/>
      <c r="H706" s="133"/>
      <c r="I706" s="133"/>
      <c r="J706" s="133"/>
      <c r="K706" s="133"/>
      <c r="L706" s="134"/>
      <c r="M706" s="134"/>
      <c r="N706" s="135"/>
      <c r="O706" s="158"/>
    </row>
    <row r="707" spans="1:15" ht="16.05" customHeight="1">
      <c r="A707" s="109"/>
      <c r="B707" s="148">
        <v>619</v>
      </c>
      <c r="C707" s="133"/>
      <c r="D707" s="133"/>
      <c r="E707" s="133"/>
      <c r="F707" s="133"/>
      <c r="G707" s="133"/>
      <c r="H707" s="133"/>
      <c r="I707" s="133"/>
      <c r="J707" s="133"/>
      <c r="K707" s="133"/>
      <c r="L707" s="134"/>
      <c r="M707" s="134"/>
      <c r="N707" s="135"/>
      <c r="O707" s="158"/>
    </row>
    <row r="708" spans="1:15" ht="16.05" customHeight="1">
      <c r="A708" s="109"/>
      <c r="B708" s="149">
        <v>620</v>
      </c>
      <c r="C708" s="136"/>
      <c r="D708" s="136"/>
      <c r="E708" s="136"/>
      <c r="F708" s="136"/>
      <c r="G708" s="136"/>
      <c r="H708" s="136"/>
      <c r="I708" s="136"/>
      <c r="J708" s="136"/>
      <c r="K708" s="136"/>
      <c r="L708" s="137"/>
      <c r="M708" s="137"/>
      <c r="N708" s="138"/>
      <c r="O708" s="159"/>
    </row>
    <row r="709" spans="1:15" ht="16.05" customHeight="1">
      <c r="A709" s="109"/>
      <c r="B709" s="147">
        <v>621</v>
      </c>
      <c r="C709" s="130"/>
      <c r="D709" s="130"/>
      <c r="E709" s="130"/>
      <c r="F709" s="130"/>
      <c r="G709" s="130"/>
      <c r="H709" s="130"/>
      <c r="I709" s="130"/>
      <c r="J709" s="130"/>
      <c r="K709" s="130"/>
      <c r="L709" s="131"/>
      <c r="M709" s="131"/>
      <c r="N709" s="132"/>
      <c r="O709" s="157"/>
    </row>
    <row r="710" spans="1:15" ht="16.05" customHeight="1">
      <c r="A710" s="109"/>
      <c r="B710" s="148">
        <v>622</v>
      </c>
      <c r="C710" s="133"/>
      <c r="D710" s="133"/>
      <c r="E710" s="133"/>
      <c r="F710" s="133"/>
      <c r="G710" s="133"/>
      <c r="H710" s="133"/>
      <c r="I710" s="133"/>
      <c r="J710" s="133"/>
      <c r="K710" s="133"/>
      <c r="L710" s="134"/>
      <c r="M710" s="134"/>
      <c r="N710" s="135"/>
      <c r="O710" s="158"/>
    </row>
    <row r="711" spans="1:15" ht="16.05" customHeight="1">
      <c r="A711" s="109"/>
      <c r="B711" s="148">
        <v>623</v>
      </c>
      <c r="C711" s="133"/>
      <c r="D711" s="133"/>
      <c r="E711" s="133"/>
      <c r="F711" s="133"/>
      <c r="G711" s="133"/>
      <c r="H711" s="133"/>
      <c r="I711" s="133"/>
      <c r="J711" s="133"/>
      <c r="K711" s="133"/>
      <c r="L711" s="134"/>
      <c r="M711" s="134"/>
      <c r="N711" s="135"/>
      <c r="O711" s="158"/>
    </row>
    <row r="712" spans="1:15" ht="16.05" customHeight="1">
      <c r="A712" s="109"/>
      <c r="B712" s="148">
        <v>624</v>
      </c>
      <c r="C712" s="133"/>
      <c r="D712" s="133"/>
      <c r="E712" s="133"/>
      <c r="F712" s="133"/>
      <c r="G712" s="133"/>
      <c r="H712" s="133"/>
      <c r="I712" s="133"/>
      <c r="J712" s="133"/>
      <c r="K712" s="133"/>
      <c r="L712" s="134"/>
      <c r="M712" s="134"/>
      <c r="N712" s="135"/>
      <c r="O712" s="158"/>
    </row>
    <row r="713" spans="1:15" ht="16.05" customHeight="1">
      <c r="A713" s="109"/>
      <c r="B713" s="149">
        <v>625</v>
      </c>
      <c r="C713" s="136"/>
      <c r="D713" s="136"/>
      <c r="E713" s="136"/>
      <c r="F713" s="136"/>
      <c r="G713" s="136"/>
      <c r="H713" s="136"/>
      <c r="I713" s="136"/>
      <c r="J713" s="136"/>
      <c r="K713" s="136"/>
      <c r="L713" s="137"/>
      <c r="M713" s="137"/>
      <c r="N713" s="138"/>
      <c r="O713" s="159"/>
    </row>
    <row r="714" spans="1:15" ht="16.05" customHeight="1">
      <c r="A714" s="109"/>
      <c r="B714" s="147">
        <v>626</v>
      </c>
      <c r="C714" s="130"/>
      <c r="D714" s="130"/>
      <c r="E714" s="130"/>
      <c r="F714" s="130"/>
      <c r="G714" s="130"/>
      <c r="H714" s="130"/>
      <c r="I714" s="130"/>
      <c r="J714" s="130"/>
      <c r="K714" s="130"/>
      <c r="L714" s="131"/>
      <c r="M714" s="131"/>
      <c r="N714" s="132"/>
      <c r="O714" s="157"/>
    </row>
    <row r="715" spans="1:15" ht="16.05" customHeight="1">
      <c r="A715" s="109"/>
      <c r="B715" s="148">
        <v>627</v>
      </c>
      <c r="C715" s="133"/>
      <c r="D715" s="133"/>
      <c r="E715" s="133"/>
      <c r="F715" s="133"/>
      <c r="G715" s="133"/>
      <c r="H715" s="133"/>
      <c r="I715" s="133"/>
      <c r="J715" s="133"/>
      <c r="K715" s="133"/>
      <c r="L715" s="134"/>
      <c r="M715" s="134"/>
      <c r="N715" s="135"/>
      <c r="O715" s="158"/>
    </row>
    <row r="716" spans="1:15" ht="16.05" customHeight="1">
      <c r="A716" s="109"/>
      <c r="B716" s="148">
        <v>628</v>
      </c>
      <c r="C716" s="133"/>
      <c r="D716" s="133"/>
      <c r="E716" s="133"/>
      <c r="F716" s="133"/>
      <c r="G716" s="133"/>
      <c r="H716" s="133"/>
      <c r="I716" s="133"/>
      <c r="J716" s="133"/>
      <c r="K716" s="133"/>
      <c r="L716" s="134"/>
      <c r="M716" s="134"/>
      <c r="N716" s="135"/>
      <c r="O716" s="158"/>
    </row>
    <row r="717" spans="1:15" ht="16.05" customHeight="1">
      <c r="A717" s="109"/>
      <c r="B717" s="148">
        <v>629</v>
      </c>
      <c r="C717" s="133"/>
      <c r="D717" s="133"/>
      <c r="E717" s="133"/>
      <c r="F717" s="133"/>
      <c r="G717" s="133"/>
      <c r="H717" s="133"/>
      <c r="I717" s="133"/>
      <c r="J717" s="133"/>
      <c r="K717" s="133"/>
      <c r="L717" s="134"/>
      <c r="M717" s="134"/>
      <c r="N717" s="135"/>
      <c r="O717" s="158"/>
    </row>
    <row r="718" spans="1:15" ht="16.05" customHeight="1">
      <c r="A718" s="109"/>
      <c r="B718" s="149">
        <v>630</v>
      </c>
      <c r="C718" s="136"/>
      <c r="D718" s="136"/>
      <c r="E718" s="136"/>
      <c r="F718" s="136"/>
      <c r="G718" s="136"/>
      <c r="H718" s="136"/>
      <c r="I718" s="136"/>
      <c r="J718" s="136"/>
      <c r="K718" s="136"/>
      <c r="L718" s="137"/>
      <c r="M718" s="137"/>
      <c r="N718" s="138"/>
      <c r="O718" s="159"/>
    </row>
    <row r="719" spans="1:15" ht="16.05" customHeight="1">
      <c r="A719" s="109"/>
      <c r="B719" s="147">
        <v>631</v>
      </c>
      <c r="C719" s="130"/>
      <c r="D719" s="130"/>
      <c r="E719" s="130"/>
      <c r="F719" s="130"/>
      <c r="G719" s="130"/>
      <c r="H719" s="130"/>
      <c r="I719" s="130"/>
      <c r="J719" s="130"/>
      <c r="K719" s="130"/>
      <c r="L719" s="131"/>
      <c r="M719" s="131"/>
      <c r="N719" s="132"/>
      <c r="O719" s="157"/>
    </row>
    <row r="720" spans="1:15" ht="16.05" customHeight="1">
      <c r="A720" s="109"/>
      <c r="B720" s="148">
        <v>632</v>
      </c>
      <c r="C720" s="133"/>
      <c r="D720" s="133"/>
      <c r="E720" s="133"/>
      <c r="F720" s="133"/>
      <c r="G720" s="133"/>
      <c r="H720" s="133"/>
      <c r="I720" s="133"/>
      <c r="J720" s="133"/>
      <c r="K720" s="133"/>
      <c r="L720" s="134"/>
      <c r="M720" s="134"/>
      <c r="N720" s="135"/>
      <c r="O720" s="158"/>
    </row>
    <row r="721" spans="1:15" ht="16.05" customHeight="1">
      <c r="A721" s="109"/>
      <c r="B721" s="148">
        <v>633</v>
      </c>
      <c r="C721" s="133"/>
      <c r="D721" s="133"/>
      <c r="E721" s="133"/>
      <c r="F721" s="133"/>
      <c r="G721" s="133"/>
      <c r="H721" s="133"/>
      <c r="I721" s="133"/>
      <c r="J721" s="133"/>
      <c r="K721" s="133"/>
      <c r="L721" s="134"/>
      <c r="M721" s="134"/>
      <c r="N721" s="135"/>
      <c r="O721" s="158"/>
    </row>
    <row r="722" spans="1:15" ht="16.05" customHeight="1">
      <c r="A722" s="109"/>
      <c r="B722" s="148">
        <v>634</v>
      </c>
      <c r="C722" s="133"/>
      <c r="D722" s="133"/>
      <c r="E722" s="133"/>
      <c r="F722" s="133"/>
      <c r="G722" s="133"/>
      <c r="H722" s="133"/>
      <c r="I722" s="133"/>
      <c r="J722" s="133"/>
      <c r="K722" s="133"/>
      <c r="L722" s="134"/>
      <c r="M722" s="134"/>
      <c r="N722" s="135"/>
      <c r="O722" s="158"/>
    </row>
    <row r="723" spans="1:15" ht="16.05" customHeight="1">
      <c r="A723" s="109"/>
      <c r="B723" s="149">
        <v>635</v>
      </c>
      <c r="C723" s="136"/>
      <c r="D723" s="136"/>
      <c r="E723" s="136"/>
      <c r="F723" s="136"/>
      <c r="G723" s="136"/>
      <c r="H723" s="136"/>
      <c r="I723" s="136"/>
      <c r="J723" s="136"/>
      <c r="K723" s="136"/>
      <c r="L723" s="137"/>
      <c r="M723" s="137"/>
      <c r="N723" s="138"/>
      <c r="O723" s="159"/>
    </row>
    <row r="724" spans="1:15" ht="16.05" customHeight="1">
      <c r="A724" s="109"/>
      <c r="B724" s="147">
        <v>636</v>
      </c>
      <c r="C724" s="130"/>
      <c r="D724" s="130"/>
      <c r="E724" s="130"/>
      <c r="F724" s="130"/>
      <c r="G724" s="130"/>
      <c r="H724" s="130"/>
      <c r="I724" s="130"/>
      <c r="J724" s="130"/>
      <c r="K724" s="130"/>
      <c r="L724" s="131"/>
      <c r="M724" s="131"/>
      <c r="N724" s="132"/>
      <c r="O724" s="157"/>
    </row>
    <row r="725" spans="1:15" ht="16.05" customHeight="1">
      <c r="A725" s="109"/>
      <c r="B725" s="148">
        <v>637</v>
      </c>
      <c r="C725" s="133"/>
      <c r="D725" s="133"/>
      <c r="E725" s="133"/>
      <c r="F725" s="133"/>
      <c r="G725" s="133"/>
      <c r="H725" s="133"/>
      <c r="I725" s="133"/>
      <c r="J725" s="133"/>
      <c r="K725" s="133"/>
      <c r="L725" s="134"/>
      <c r="M725" s="134"/>
      <c r="N725" s="135"/>
      <c r="O725" s="158"/>
    </row>
    <row r="726" spans="1:15" ht="16.05" customHeight="1">
      <c r="A726" s="109"/>
      <c r="B726" s="148">
        <v>638</v>
      </c>
      <c r="C726" s="133"/>
      <c r="D726" s="133"/>
      <c r="E726" s="133"/>
      <c r="F726" s="133"/>
      <c r="G726" s="133"/>
      <c r="H726" s="133"/>
      <c r="I726" s="133"/>
      <c r="J726" s="133"/>
      <c r="K726" s="133"/>
      <c r="L726" s="134"/>
      <c r="M726" s="134"/>
      <c r="N726" s="135"/>
      <c r="O726" s="158"/>
    </row>
    <row r="727" spans="1:15" ht="16.05" customHeight="1">
      <c r="A727" s="109"/>
      <c r="B727" s="148">
        <v>639</v>
      </c>
      <c r="C727" s="133"/>
      <c r="D727" s="133"/>
      <c r="E727" s="133"/>
      <c r="F727" s="133"/>
      <c r="G727" s="133"/>
      <c r="H727" s="133"/>
      <c r="I727" s="133"/>
      <c r="J727" s="133"/>
      <c r="K727" s="133"/>
      <c r="L727" s="134"/>
      <c r="M727" s="134"/>
      <c r="N727" s="135"/>
      <c r="O727" s="158"/>
    </row>
    <row r="728" spans="1:15" ht="16.05" customHeight="1">
      <c r="A728" s="109"/>
      <c r="B728" s="149">
        <v>640</v>
      </c>
      <c r="C728" s="136"/>
      <c r="D728" s="136"/>
      <c r="E728" s="136"/>
      <c r="F728" s="136"/>
      <c r="G728" s="136"/>
      <c r="H728" s="136"/>
      <c r="I728" s="136"/>
      <c r="J728" s="136"/>
      <c r="K728" s="136"/>
      <c r="L728" s="137"/>
      <c r="M728" s="137"/>
      <c r="N728" s="138"/>
      <c r="O728" s="160"/>
    </row>
    <row r="729" spans="1:15" ht="16.05" customHeight="1">
      <c r="A729" s="109"/>
      <c r="B729" s="147">
        <v>641</v>
      </c>
      <c r="C729" s="130"/>
      <c r="D729" s="130"/>
      <c r="E729" s="130"/>
      <c r="F729" s="130"/>
      <c r="G729" s="130"/>
      <c r="H729" s="130"/>
      <c r="I729" s="130"/>
      <c r="J729" s="130"/>
      <c r="K729" s="130"/>
      <c r="L729" s="131"/>
      <c r="M729" s="131"/>
      <c r="N729" s="132"/>
      <c r="O729" s="157"/>
    </row>
    <row r="730" spans="1:15" ht="16.05" customHeight="1">
      <c r="A730" s="109"/>
      <c r="B730" s="148">
        <v>642</v>
      </c>
      <c r="C730" s="133"/>
      <c r="D730" s="133"/>
      <c r="E730" s="133"/>
      <c r="F730" s="133"/>
      <c r="G730" s="133"/>
      <c r="H730" s="133"/>
      <c r="I730" s="133"/>
      <c r="J730" s="133"/>
      <c r="K730" s="133"/>
      <c r="L730" s="134"/>
      <c r="M730" s="134"/>
      <c r="N730" s="135"/>
      <c r="O730" s="158"/>
    </row>
    <row r="731" spans="1:15" ht="15.6" customHeight="1">
      <c r="A731" s="109"/>
      <c r="B731" s="148">
        <v>643</v>
      </c>
      <c r="C731" s="133"/>
      <c r="D731" s="133"/>
      <c r="E731" s="133"/>
      <c r="F731" s="133"/>
      <c r="G731" s="133"/>
      <c r="H731" s="133"/>
      <c r="I731" s="133"/>
      <c r="J731" s="133"/>
      <c r="K731" s="133"/>
      <c r="L731" s="134"/>
      <c r="M731" s="134"/>
      <c r="N731" s="135"/>
      <c r="O731" s="158"/>
    </row>
    <row r="732" spans="1:15" ht="16.05" customHeight="1">
      <c r="A732" s="109"/>
      <c r="B732" s="148">
        <v>644</v>
      </c>
      <c r="C732" s="133"/>
      <c r="D732" s="133"/>
      <c r="E732" s="133"/>
      <c r="F732" s="133"/>
      <c r="G732" s="133"/>
      <c r="H732" s="133"/>
      <c r="I732" s="133"/>
      <c r="J732" s="133"/>
      <c r="K732" s="133"/>
      <c r="L732" s="134"/>
      <c r="M732" s="134"/>
      <c r="N732" s="135"/>
      <c r="O732" s="158"/>
    </row>
    <row r="733" spans="1:15" ht="16.05" customHeight="1">
      <c r="A733" s="109"/>
      <c r="B733" s="149">
        <v>645</v>
      </c>
      <c r="C733" s="136"/>
      <c r="D733" s="136"/>
      <c r="E733" s="136"/>
      <c r="F733" s="136"/>
      <c r="G733" s="136"/>
      <c r="H733" s="136"/>
      <c r="I733" s="136"/>
      <c r="J733" s="136"/>
      <c r="K733" s="136"/>
      <c r="L733" s="137"/>
      <c r="M733" s="137"/>
      <c r="N733" s="138"/>
      <c r="O733" s="160"/>
    </row>
    <row r="734" spans="1:15" ht="16.05" customHeight="1">
      <c r="A734" s="109"/>
      <c r="B734" s="147">
        <v>646</v>
      </c>
      <c r="C734" s="130"/>
      <c r="D734" s="130"/>
      <c r="E734" s="130"/>
      <c r="F734" s="130"/>
      <c r="G734" s="130"/>
      <c r="H734" s="130"/>
      <c r="I734" s="130"/>
      <c r="J734" s="130"/>
      <c r="K734" s="130"/>
      <c r="L734" s="131"/>
      <c r="M734" s="131"/>
      <c r="N734" s="132"/>
      <c r="O734" s="157"/>
    </row>
    <row r="735" spans="1:15" ht="16.05" customHeight="1">
      <c r="A735" s="109"/>
      <c r="B735" s="148">
        <v>647</v>
      </c>
      <c r="C735" s="133"/>
      <c r="D735" s="133"/>
      <c r="E735" s="133"/>
      <c r="F735" s="133"/>
      <c r="G735" s="133"/>
      <c r="H735" s="133"/>
      <c r="I735" s="133"/>
      <c r="J735" s="133"/>
      <c r="K735" s="133"/>
      <c r="L735" s="134"/>
      <c r="M735" s="134"/>
      <c r="N735" s="135"/>
      <c r="O735" s="158"/>
    </row>
    <row r="736" spans="1:15" ht="15.6" customHeight="1">
      <c r="A736" s="109"/>
      <c r="B736" s="148">
        <v>648</v>
      </c>
      <c r="C736" s="133"/>
      <c r="D736" s="133"/>
      <c r="E736" s="133"/>
      <c r="F736" s="133"/>
      <c r="G736" s="133"/>
      <c r="H736" s="133"/>
      <c r="I736" s="133"/>
      <c r="J736" s="133"/>
      <c r="K736" s="133"/>
      <c r="L736" s="134"/>
      <c r="M736" s="134"/>
      <c r="N736" s="135"/>
      <c r="O736" s="158"/>
    </row>
    <row r="737" spans="1:23" ht="16.05" customHeight="1">
      <c r="A737" s="109"/>
      <c r="B737" s="148">
        <v>649</v>
      </c>
      <c r="C737" s="133"/>
      <c r="D737" s="133"/>
      <c r="E737" s="133"/>
      <c r="F737" s="133"/>
      <c r="G737" s="133"/>
      <c r="H737" s="133"/>
      <c r="I737" s="133"/>
      <c r="J737" s="133"/>
      <c r="K737" s="133"/>
      <c r="L737" s="134"/>
      <c r="M737" s="134"/>
      <c r="N737" s="135"/>
      <c r="O737" s="158"/>
    </row>
    <row r="738" spans="1:23" ht="16.05" customHeight="1">
      <c r="A738" s="109"/>
      <c r="B738" s="149">
        <v>650</v>
      </c>
      <c r="C738" s="136"/>
      <c r="D738" s="136"/>
      <c r="E738" s="136"/>
      <c r="F738" s="136"/>
      <c r="G738" s="136"/>
      <c r="H738" s="136"/>
      <c r="I738" s="136"/>
      <c r="J738" s="136"/>
      <c r="K738" s="136"/>
      <c r="L738" s="137"/>
      <c r="M738" s="137"/>
      <c r="N738" s="138"/>
      <c r="O738" s="160"/>
    </row>
    <row r="739" spans="1:23">
      <c r="A739" s="109"/>
      <c r="B739" s="109"/>
      <c r="C739" s="109"/>
      <c r="D739" s="109"/>
      <c r="E739" s="109"/>
      <c r="F739" s="109"/>
      <c r="G739" s="109"/>
      <c r="H739" s="109"/>
      <c r="I739" s="109"/>
      <c r="J739" s="109"/>
      <c r="K739" s="109"/>
      <c r="L739" s="109"/>
      <c r="M739" s="109"/>
      <c r="N739" s="109"/>
      <c r="O739" s="109"/>
    </row>
    <row r="740" spans="1:23">
      <c r="A740" s="109"/>
      <c r="B740" s="109"/>
      <c r="C740" s="109"/>
      <c r="D740" s="109"/>
      <c r="E740" s="109"/>
      <c r="F740" s="109"/>
      <c r="G740" s="109"/>
      <c r="H740" s="109"/>
      <c r="I740" s="109"/>
      <c r="J740" s="109"/>
      <c r="K740" s="109"/>
      <c r="L740" s="109"/>
      <c r="M740" s="109"/>
      <c r="N740" s="109"/>
      <c r="O740" s="109"/>
    </row>
    <row r="741" spans="1:23" ht="36" customHeight="1">
      <c r="A741" s="109"/>
      <c r="B741" s="161"/>
      <c r="C741" s="109"/>
      <c r="D741" s="109"/>
      <c r="E741" s="109"/>
      <c r="F741" s="109"/>
      <c r="G741" s="109"/>
      <c r="H741" s="109"/>
      <c r="I741" s="109"/>
      <c r="J741" s="109"/>
      <c r="K741" s="109"/>
      <c r="L741" s="109"/>
      <c r="M741" s="109"/>
      <c r="N741" s="109"/>
      <c r="O741" s="152" t="s">
        <v>401</v>
      </c>
    </row>
    <row r="742" spans="1:23" ht="18" customHeight="1">
      <c r="A742" s="109"/>
      <c r="B742" s="419" t="s">
        <v>344</v>
      </c>
      <c r="C742" s="419" t="s">
        <v>345</v>
      </c>
      <c r="D742" s="419" t="s">
        <v>346</v>
      </c>
      <c r="E742" s="419" t="s">
        <v>347</v>
      </c>
      <c r="F742" s="419" t="s">
        <v>348</v>
      </c>
      <c r="G742" s="425" t="s">
        <v>349</v>
      </c>
      <c r="H742" s="426"/>
      <c r="I742" s="426"/>
      <c r="J742" s="426"/>
      <c r="K742" s="426"/>
      <c r="L742" s="426"/>
      <c r="M742" s="426"/>
      <c r="N742" s="426"/>
      <c r="O742" s="427"/>
    </row>
    <row r="743" spans="1:23" ht="30" customHeight="1">
      <c r="A743" s="109"/>
      <c r="B743" s="420"/>
      <c r="C743" s="420"/>
      <c r="D743" s="420"/>
      <c r="E743" s="420"/>
      <c r="F743" s="420"/>
      <c r="G743" s="425" t="s">
        <v>350</v>
      </c>
      <c r="H743" s="426"/>
      <c r="I743" s="426"/>
      <c r="J743" s="427"/>
      <c r="K743" s="425" t="s">
        <v>351</v>
      </c>
      <c r="L743" s="426"/>
      <c r="M743" s="426"/>
      <c r="N743" s="426"/>
      <c r="O743" s="427"/>
    </row>
    <row r="744" spans="1:23" ht="58.8" customHeight="1">
      <c r="A744" s="109"/>
      <c r="B744" s="420"/>
      <c r="C744" s="420"/>
      <c r="D744" s="420"/>
      <c r="E744" s="420"/>
      <c r="F744" s="420"/>
      <c r="G744" s="419" t="s">
        <v>379</v>
      </c>
      <c r="H744" s="153" t="s">
        <v>377</v>
      </c>
      <c r="I744" s="154" t="s">
        <v>378</v>
      </c>
      <c r="J744" s="421" t="s">
        <v>352</v>
      </c>
      <c r="K744" s="419" t="s">
        <v>379</v>
      </c>
      <c r="L744" s="153" t="s">
        <v>353</v>
      </c>
      <c r="M744" s="153" t="s">
        <v>354</v>
      </c>
      <c r="N744" s="153" t="s">
        <v>355</v>
      </c>
      <c r="O744" s="421" t="s">
        <v>306</v>
      </c>
    </row>
    <row r="745" spans="1:23" ht="18" customHeight="1">
      <c r="A745" s="109"/>
      <c r="B745" s="423"/>
      <c r="C745" s="423"/>
      <c r="D745" s="423"/>
      <c r="E745" s="155" t="s">
        <v>356</v>
      </c>
      <c r="F745" s="155" t="s">
        <v>357</v>
      </c>
      <c r="G745" s="423"/>
      <c r="H745" s="156" t="s">
        <v>358</v>
      </c>
      <c r="I745" s="155" t="s">
        <v>359</v>
      </c>
      <c r="J745" s="422"/>
      <c r="K745" s="423"/>
      <c r="L745" s="155" t="s">
        <v>362</v>
      </c>
      <c r="M745" s="155" t="s">
        <v>362</v>
      </c>
      <c r="N745" s="155" t="s">
        <v>304</v>
      </c>
      <c r="O745" s="422"/>
      <c r="T745" s="120" t="s">
        <v>420</v>
      </c>
      <c r="U745" s="150" t="s">
        <v>408</v>
      </c>
      <c r="V745" s="150" t="s">
        <v>409</v>
      </c>
      <c r="W745" s="150" t="s">
        <v>410</v>
      </c>
    </row>
    <row r="746" spans="1:23" ht="16.05" customHeight="1">
      <c r="A746" s="109"/>
      <c r="B746" s="147">
        <v>651</v>
      </c>
      <c r="C746" s="130"/>
      <c r="D746" s="130"/>
      <c r="E746" s="130"/>
      <c r="F746" s="130"/>
      <c r="G746" s="143"/>
      <c r="H746" s="130"/>
      <c r="I746" s="130"/>
      <c r="J746" s="130"/>
      <c r="K746" s="143"/>
      <c r="L746" s="131"/>
      <c r="M746" s="131"/>
      <c r="N746" s="132"/>
      <c r="O746" s="157"/>
      <c r="U746" s="139">
        <f>SUM(L746:L796)</f>
        <v>0</v>
      </c>
      <c r="V746" s="139">
        <f>SUM(M746:M795)</f>
        <v>0</v>
      </c>
      <c r="W746" s="139">
        <f>SUM(N746:N795)</f>
        <v>0</v>
      </c>
    </row>
    <row r="747" spans="1:23" ht="16.05" customHeight="1">
      <c r="A747" s="109"/>
      <c r="B747" s="148">
        <v>652</v>
      </c>
      <c r="C747" s="133"/>
      <c r="D747" s="133"/>
      <c r="E747" s="133"/>
      <c r="F747" s="133"/>
      <c r="G747" s="133"/>
      <c r="H747" s="133"/>
      <c r="I747" s="133"/>
      <c r="J747" s="133"/>
      <c r="K747" s="133"/>
      <c r="L747" s="134"/>
      <c r="M747" s="134"/>
      <c r="N747" s="135"/>
      <c r="O747" s="158"/>
    </row>
    <row r="748" spans="1:23" ht="16.05" customHeight="1">
      <c r="A748" s="109"/>
      <c r="B748" s="148">
        <v>653</v>
      </c>
      <c r="C748" s="133"/>
      <c r="D748" s="133"/>
      <c r="E748" s="133"/>
      <c r="F748" s="133"/>
      <c r="G748" s="133"/>
      <c r="H748" s="133"/>
      <c r="I748" s="133"/>
      <c r="J748" s="133"/>
      <c r="K748" s="133"/>
      <c r="L748" s="134"/>
      <c r="M748" s="134"/>
      <c r="N748" s="135"/>
      <c r="O748" s="158"/>
    </row>
    <row r="749" spans="1:23" ht="16.05" customHeight="1">
      <c r="A749" s="109"/>
      <c r="B749" s="148">
        <v>654</v>
      </c>
      <c r="C749" s="133"/>
      <c r="D749" s="133"/>
      <c r="E749" s="133"/>
      <c r="F749" s="133"/>
      <c r="G749" s="133"/>
      <c r="H749" s="133"/>
      <c r="I749" s="133"/>
      <c r="J749" s="133"/>
      <c r="K749" s="133"/>
      <c r="L749" s="134"/>
      <c r="M749" s="134"/>
      <c r="N749" s="135"/>
      <c r="O749" s="158"/>
    </row>
    <row r="750" spans="1:23" ht="16.05" customHeight="1">
      <c r="A750" s="109"/>
      <c r="B750" s="149">
        <v>655</v>
      </c>
      <c r="C750" s="136"/>
      <c r="D750" s="136"/>
      <c r="E750" s="136"/>
      <c r="F750" s="136"/>
      <c r="G750" s="136"/>
      <c r="H750" s="136"/>
      <c r="I750" s="136"/>
      <c r="J750" s="136"/>
      <c r="K750" s="136"/>
      <c r="L750" s="137"/>
      <c r="M750" s="137"/>
      <c r="N750" s="138"/>
      <c r="O750" s="159"/>
    </row>
    <row r="751" spans="1:23" ht="16.05" customHeight="1">
      <c r="A751" s="109"/>
      <c r="B751" s="147">
        <v>656</v>
      </c>
      <c r="C751" s="130"/>
      <c r="D751" s="130"/>
      <c r="E751" s="130"/>
      <c r="F751" s="130"/>
      <c r="G751" s="130"/>
      <c r="H751" s="130"/>
      <c r="I751" s="130"/>
      <c r="J751" s="130"/>
      <c r="K751" s="130"/>
      <c r="L751" s="131"/>
      <c r="M751" s="131"/>
      <c r="N751" s="132"/>
      <c r="O751" s="157"/>
    </row>
    <row r="752" spans="1:23" ht="16.05" customHeight="1">
      <c r="A752" s="109"/>
      <c r="B752" s="148">
        <v>657</v>
      </c>
      <c r="C752" s="133"/>
      <c r="D752" s="133"/>
      <c r="E752" s="133"/>
      <c r="F752" s="133"/>
      <c r="G752" s="133"/>
      <c r="H752" s="133"/>
      <c r="I752" s="133"/>
      <c r="J752" s="133"/>
      <c r="K752" s="133"/>
      <c r="L752" s="134"/>
      <c r="M752" s="134"/>
      <c r="N752" s="135"/>
      <c r="O752" s="158"/>
    </row>
    <row r="753" spans="1:15" ht="16.05" customHeight="1">
      <c r="A753" s="109"/>
      <c r="B753" s="148">
        <v>658</v>
      </c>
      <c r="C753" s="133"/>
      <c r="D753" s="133"/>
      <c r="E753" s="133"/>
      <c r="F753" s="133"/>
      <c r="G753" s="133"/>
      <c r="H753" s="133"/>
      <c r="I753" s="133"/>
      <c r="J753" s="133"/>
      <c r="K753" s="133"/>
      <c r="L753" s="134"/>
      <c r="M753" s="134"/>
      <c r="N753" s="135"/>
      <c r="O753" s="158"/>
    </row>
    <row r="754" spans="1:15" ht="16.05" customHeight="1">
      <c r="A754" s="109"/>
      <c r="B754" s="148">
        <v>659</v>
      </c>
      <c r="C754" s="133"/>
      <c r="D754" s="133"/>
      <c r="E754" s="133"/>
      <c r="F754" s="133"/>
      <c r="G754" s="133"/>
      <c r="H754" s="133"/>
      <c r="I754" s="133"/>
      <c r="J754" s="133"/>
      <c r="K754" s="133"/>
      <c r="L754" s="134"/>
      <c r="M754" s="134"/>
      <c r="N754" s="135"/>
      <c r="O754" s="158"/>
    </row>
    <row r="755" spans="1:15" ht="16.05" customHeight="1">
      <c r="A755" s="109"/>
      <c r="B755" s="149">
        <v>660</v>
      </c>
      <c r="C755" s="136"/>
      <c r="D755" s="136"/>
      <c r="E755" s="136"/>
      <c r="F755" s="136"/>
      <c r="G755" s="136"/>
      <c r="H755" s="136"/>
      <c r="I755" s="136"/>
      <c r="J755" s="136"/>
      <c r="K755" s="136"/>
      <c r="L755" s="137"/>
      <c r="M755" s="137"/>
      <c r="N755" s="138"/>
      <c r="O755" s="159"/>
    </row>
    <row r="756" spans="1:15" ht="16.05" customHeight="1">
      <c r="A756" s="109"/>
      <c r="B756" s="147">
        <v>661</v>
      </c>
      <c r="C756" s="130"/>
      <c r="D756" s="130"/>
      <c r="E756" s="130"/>
      <c r="F756" s="130"/>
      <c r="G756" s="130"/>
      <c r="H756" s="130"/>
      <c r="I756" s="130"/>
      <c r="J756" s="130"/>
      <c r="K756" s="130"/>
      <c r="L756" s="131"/>
      <c r="M756" s="131"/>
      <c r="N756" s="132"/>
      <c r="O756" s="157"/>
    </row>
    <row r="757" spans="1:15" ht="16.05" customHeight="1">
      <c r="A757" s="109"/>
      <c r="B757" s="148">
        <v>662</v>
      </c>
      <c r="C757" s="133"/>
      <c r="D757" s="133"/>
      <c r="E757" s="133"/>
      <c r="F757" s="133"/>
      <c r="G757" s="133"/>
      <c r="H757" s="133"/>
      <c r="I757" s="133"/>
      <c r="J757" s="133"/>
      <c r="K757" s="133"/>
      <c r="L757" s="134"/>
      <c r="M757" s="134"/>
      <c r="N757" s="135"/>
      <c r="O757" s="158"/>
    </row>
    <row r="758" spans="1:15" ht="16.05" customHeight="1">
      <c r="A758" s="109"/>
      <c r="B758" s="148">
        <v>663</v>
      </c>
      <c r="C758" s="133"/>
      <c r="D758" s="133"/>
      <c r="E758" s="133"/>
      <c r="F758" s="133"/>
      <c r="G758" s="133"/>
      <c r="H758" s="133"/>
      <c r="I758" s="133"/>
      <c r="J758" s="133"/>
      <c r="K758" s="133"/>
      <c r="L758" s="134"/>
      <c r="M758" s="134"/>
      <c r="N758" s="135"/>
      <c r="O758" s="158"/>
    </row>
    <row r="759" spans="1:15" ht="16.05" customHeight="1">
      <c r="A759" s="109"/>
      <c r="B759" s="148">
        <v>664</v>
      </c>
      <c r="C759" s="133"/>
      <c r="D759" s="133"/>
      <c r="E759" s="133"/>
      <c r="F759" s="133"/>
      <c r="G759" s="133"/>
      <c r="H759" s="133"/>
      <c r="I759" s="133"/>
      <c r="J759" s="133"/>
      <c r="K759" s="133"/>
      <c r="L759" s="134"/>
      <c r="M759" s="134"/>
      <c r="N759" s="135"/>
      <c r="O759" s="158"/>
    </row>
    <row r="760" spans="1:15" ht="16.05" customHeight="1">
      <c r="A760" s="109"/>
      <c r="B760" s="149">
        <v>665</v>
      </c>
      <c r="C760" s="136"/>
      <c r="D760" s="136"/>
      <c r="E760" s="136"/>
      <c r="F760" s="136"/>
      <c r="G760" s="136"/>
      <c r="H760" s="136"/>
      <c r="I760" s="136"/>
      <c r="J760" s="136"/>
      <c r="K760" s="136"/>
      <c r="L760" s="137"/>
      <c r="M760" s="137"/>
      <c r="N760" s="138"/>
      <c r="O760" s="159"/>
    </row>
    <row r="761" spans="1:15" ht="16.05" customHeight="1">
      <c r="A761" s="109"/>
      <c r="B761" s="147">
        <v>666</v>
      </c>
      <c r="C761" s="130"/>
      <c r="D761" s="130"/>
      <c r="E761" s="130"/>
      <c r="F761" s="130"/>
      <c r="G761" s="130"/>
      <c r="H761" s="130"/>
      <c r="I761" s="130"/>
      <c r="J761" s="130"/>
      <c r="K761" s="130"/>
      <c r="L761" s="131"/>
      <c r="M761" s="131"/>
      <c r="N761" s="132"/>
      <c r="O761" s="157"/>
    </row>
    <row r="762" spans="1:15" ht="16.05" customHeight="1">
      <c r="A762" s="109"/>
      <c r="B762" s="148">
        <v>667</v>
      </c>
      <c r="C762" s="133"/>
      <c r="D762" s="133"/>
      <c r="E762" s="133"/>
      <c r="F762" s="133"/>
      <c r="G762" s="133"/>
      <c r="H762" s="133"/>
      <c r="I762" s="133"/>
      <c r="J762" s="133"/>
      <c r="K762" s="133"/>
      <c r="L762" s="134"/>
      <c r="M762" s="134"/>
      <c r="N762" s="135"/>
      <c r="O762" s="158"/>
    </row>
    <row r="763" spans="1:15" ht="16.05" customHeight="1">
      <c r="A763" s="109"/>
      <c r="B763" s="148">
        <v>668</v>
      </c>
      <c r="C763" s="133"/>
      <c r="D763" s="133"/>
      <c r="E763" s="133"/>
      <c r="F763" s="133"/>
      <c r="G763" s="133"/>
      <c r="H763" s="133"/>
      <c r="I763" s="133"/>
      <c r="J763" s="133"/>
      <c r="K763" s="133"/>
      <c r="L763" s="134"/>
      <c r="M763" s="134"/>
      <c r="N763" s="135"/>
      <c r="O763" s="158"/>
    </row>
    <row r="764" spans="1:15" ht="16.05" customHeight="1">
      <c r="A764" s="109"/>
      <c r="B764" s="148">
        <v>669</v>
      </c>
      <c r="C764" s="133"/>
      <c r="D764" s="133"/>
      <c r="E764" s="133"/>
      <c r="F764" s="133"/>
      <c r="G764" s="133"/>
      <c r="H764" s="133"/>
      <c r="I764" s="133"/>
      <c r="J764" s="133"/>
      <c r="K764" s="133"/>
      <c r="L764" s="134"/>
      <c r="M764" s="134"/>
      <c r="N764" s="135"/>
      <c r="O764" s="158"/>
    </row>
    <row r="765" spans="1:15" ht="16.05" customHeight="1">
      <c r="A765" s="109"/>
      <c r="B765" s="149">
        <v>670</v>
      </c>
      <c r="C765" s="136"/>
      <c r="D765" s="136"/>
      <c r="E765" s="136"/>
      <c r="F765" s="136"/>
      <c r="G765" s="136"/>
      <c r="H765" s="136"/>
      <c r="I765" s="136"/>
      <c r="J765" s="136"/>
      <c r="K765" s="136"/>
      <c r="L765" s="137"/>
      <c r="M765" s="137"/>
      <c r="N765" s="138"/>
      <c r="O765" s="159"/>
    </row>
    <row r="766" spans="1:15" ht="16.05" customHeight="1">
      <c r="A766" s="109"/>
      <c r="B766" s="147">
        <v>671</v>
      </c>
      <c r="C766" s="130"/>
      <c r="D766" s="130"/>
      <c r="E766" s="130"/>
      <c r="F766" s="130"/>
      <c r="G766" s="130"/>
      <c r="H766" s="130"/>
      <c r="I766" s="130"/>
      <c r="J766" s="130"/>
      <c r="K766" s="130"/>
      <c r="L766" s="131"/>
      <c r="M766" s="131"/>
      <c r="N766" s="132"/>
      <c r="O766" s="157"/>
    </row>
    <row r="767" spans="1:15" ht="16.05" customHeight="1">
      <c r="A767" s="109"/>
      <c r="B767" s="148">
        <v>672</v>
      </c>
      <c r="C767" s="133"/>
      <c r="D767" s="133"/>
      <c r="E767" s="133"/>
      <c r="F767" s="133"/>
      <c r="G767" s="133"/>
      <c r="H767" s="133"/>
      <c r="I767" s="133"/>
      <c r="J767" s="133"/>
      <c r="K767" s="133"/>
      <c r="L767" s="134"/>
      <c r="M767" s="134"/>
      <c r="N767" s="135"/>
      <c r="O767" s="158"/>
    </row>
    <row r="768" spans="1:15" ht="16.05" customHeight="1">
      <c r="A768" s="109"/>
      <c r="B768" s="148">
        <v>673</v>
      </c>
      <c r="C768" s="133"/>
      <c r="D768" s="133"/>
      <c r="E768" s="133"/>
      <c r="F768" s="133"/>
      <c r="G768" s="133"/>
      <c r="H768" s="133"/>
      <c r="I768" s="133"/>
      <c r="J768" s="133"/>
      <c r="K768" s="133"/>
      <c r="L768" s="134"/>
      <c r="M768" s="134"/>
      <c r="N768" s="135"/>
      <c r="O768" s="158"/>
    </row>
    <row r="769" spans="1:15" ht="16.05" customHeight="1">
      <c r="A769" s="109"/>
      <c r="B769" s="148">
        <v>674</v>
      </c>
      <c r="C769" s="133"/>
      <c r="D769" s="133"/>
      <c r="E769" s="133"/>
      <c r="F769" s="133"/>
      <c r="G769" s="133"/>
      <c r="H769" s="133"/>
      <c r="I769" s="133"/>
      <c r="J769" s="133"/>
      <c r="K769" s="133"/>
      <c r="L769" s="134"/>
      <c r="M769" s="134"/>
      <c r="N769" s="135"/>
      <c r="O769" s="158"/>
    </row>
    <row r="770" spans="1:15" ht="16.05" customHeight="1">
      <c r="A770" s="109"/>
      <c r="B770" s="149">
        <v>675</v>
      </c>
      <c r="C770" s="136"/>
      <c r="D770" s="136"/>
      <c r="E770" s="136"/>
      <c r="F770" s="136"/>
      <c r="G770" s="136"/>
      <c r="H770" s="136"/>
      <c r="I770" s="136"/>
      <c r="J770" s="136"/>
      <c r="K770" s="136"/>
      <c r="L770" s="137"/>
      <c r="M770" s="137"/>
      <c r="N770" s="138"/>
      <c r="O770" s="159"/>
    </row>
    <row r="771" spans="1:15" ht="16.05" customHeight="1">
      <c r="A771" s="109"/>
      <c r="B771" s="147">
        <v>676</v>
      </c>
      <c r="C771" s="130"/>
      <c r="D771" s="130"/>
      <c r="E771" s="130"/>
      <c r="F771" s="130"/>
      <c r="G771" s="130"/>
      <c r="H771" s="130"/>
      <c r="I771" s="130"/>
      <c r="J771" s="130"/>
      <c r="K771" s="130"/>
      <c r="L771" s="131"/>
      <c r="M771" s="131"/>
      <c r="N771" s="132"/>
      <c r="O771" s="157"/>
    </row>
    <row r="772" spans="1:15" ht="16.05" customHeight="1">
      <c r="A772" s="109"/>
      <c r="B772" s="148">
        <v>677</v>
      </c>
      <c r="C772" s="133"/>
      <c r="D772" s="133"/>
      <c r="E772" s="133"/>
      <c r="F772" s="133"/>
      <c r="G772" s="133"/>
      <c r="H772" s="133"/>
      <c r="I772" s="133"/>
      <c r="J772" s="133"/>
      <c r="K772" s="133"/>
      <c r="L772" s="134"/>
      <c r="M772" s="134"/>
      <c r="N772" s="135"/>
      <c r="O772" s="158"/>
    </row>
    <row r="773" spans="1:15" ht="16.05" customHeight="1">
      <c r="A773" s="109"/>
      <c r="B773" s="148">
        <v>678</v>
      </c>
      <c r="C773" s="133"/>
      <c r="D773" s="133"/>
      <c r="E773" s="133"/>
      <c r="F773" s="133"/>
      <c r="G773" s="133"/>
      <c r="H773" s="133"/>
      <c r="I773" s="133"/>
      <c r="J773" s="133"/>
      <c r="K773" s="133"/>
      <c r="L773" s="134"/>
      <c r="M773" s="134"/>
      <c r="N773" s="135"/>
      <c r="O773" s="158"/>
    </row>
    <row r="774" spans="1:15" ht="16.05" customHeight="1">
      <c r="A774" s="109"/>
      <c r="B774" s="148">
        <v>679</v>
      </c>
      <c r="C774" s="133"/>
      <c r="D774" s="133"/>
      <c r="E774" s="133"/>
      <c r="F774" s="133"/>
      <c r="G774" s="133"/>
      <c r="H774" s="133"/>
      <c r="I774" s="133"/>
      <c r="J774" s="133"/>
      <c r="K774" s="133"/>
      <c r="L774" s="134"/>
      <c r="M774" s="134"/>
      <c r="N774" s="135"/>
      <c r="O774" s="158"/>
    </row>
    <row r="775" spans="1:15" ht="16.05" customHeight="1">
      <c r="A775" s="109"/>
      <c r="B775" s="149">
        <v>680</v>
      </c>
      <c r="C775" s="136"/>
      <c r="D775" s="136"/>
      <c r="E775" s="136"/>
      <c r="F775" s="136"/>
      <c r="G775" s="136"/>
      <c r="H775" s="136"/>
      <c r="I775" s="136"/>
      <c r="J775" s="136"/>
      <c r="K775" s="136"/>
      <c r="L775" s="137"/>
      <c r="M775" s="137"/>
      <c r="N775" s="138"/>
      <c r="O775" s="159"/>
    </row>
    <row r="776" spans="1:15" ht="16.05" customHeight="1">
      <c r="A776" s="109"/>
      <c r="B776" s="147">
        <v>681</v>
      </c>
      <c r="C776" s="130"/>
      <c r="D776" s="130"/>
      <c r="E776" s="130"/>
      <c r="F776" s="130"/>
      <c r="G776" s="130"/>
      <c r="H776" s="130"/>
      <c r="I776" s="130"/>
      <c r="J776" s="130"/>
      <c r="K776" s="130"/>
      <c r="L776" s="131"/>
      <c r="M776" s="131"/>
      <c r="N776" s="132"/>
      <c r="O776" s="157"/>
    </row>
    <row r="777" spans="1:15" ht="16.05" customHeight="1">
      <c r="A777" s="109"/>
      <c r="B777" s="148">
        <v>682</v>
      </c>
      <c r="C777" s="133"/>
      <c r="D777" s="133"/>
      <c r="E777" s="133"/>
      <c r="F777" s="133"/>
      <c r="G777" s="133"/>
      <c r="H777" s="133"/>
      <c r="I777" s="133"/>
      <c r="J777" s="133"/>
      <c r="K777" s="133"/>
      <c r="L777" s="134"/>
      <c r="M777" s="134"/>
      <c r="N777" s="135"/>
      <c r="O777" s="158"/>
    </row>
    <row r="778" spans="1:15" ht="16.05" customHeight="1">
      <c r="A778" s="109"/>
      <c r="B778" s="148">
        <v>683</v>
      </c>
      <c r="C778" s="133"/>
      <c r="D778" s="133"/>
      <c r="E778" s="133"/>
      <c r="F778" s="133"/>
      <c r="G778" s="133"/>
      <c r="H778" s="133"/>
      <c r="I778" s="133"/>
      <c r="J778" s="133"/>
      <c r="K778" s="133"/>
      <c r="L778" s="134"/>
      <c r="M778" s="134"/>
      <c r="N778" s="135"/>
      <c r="O778" s="158"/>
    </row>
    <row r="779" spans="1:15" ht="16.05" customHeight="1">
      <c r="A779" s="109"/>
      <c r="B779" s="148">
        <v>684</v>
      </c>
      <c r="C779" s="133"/>
      <c r="D779" s="133"/>
      <c r="E779" s="133"/>
      <c r="F779" s="133"/>
      <c r="G779" s="133"/>
      <c r="H779" s="133"/>
      <c r="I779" s="133"/>
      <c r="J779" s="133"/>
      <c r="K779" s="133"/>
      <c r="L779" s="134"/>
      <c r="M779" s="134"/>
      <c r="N779" s="135"/>
      <c r="O779" s="158"/>
    </row>
    <row r="780" spans="1:15" ht="16.05" customHeight="1">
      <c r="A780" s="109"/>
      <c r="B780" s="149">
        <v>685</v>
      </c>
      <c r="C780" s="136"/>
      <c r="D780" s="136"/>
      <c r="E780" s="136"/>
      <c r="F780" s="136"/>
      <c r="G780" s="136"/>
      <c r="H780" s="136"/>
      <c r="I780" s="136"/>
      <c r="J780" s="136"/>
      <c r="K780" s="136"/>
      <c r="L780" s="137"/>
      <c r="M780" s="137"/>
      <c r="N780" s="138"/>
      <c r="O780" s="159"/>
    </row>
    <row r="781" spans="1:15" ht="16.05" customHeight="1">
      <c r="A781" s="109"/>
      <c r="B781" s="147">
        <v>686</v>
      </c>
      <c r="C781" s="130"/>
      <c r="D781" s="130"/>
      <c r="E781" s="130"/>
      <c r="F781" s="130"/>
      <c r="G781" s="130"/>
      <c r="H781" s="130"/>
      <c r="I781" s="130"/>
      <c r="J781" s="130"/>
      <c r="K781" s="130"/>
      <c r="L781" s="131"/>
      <c r="M781" s="131"/>
      <c r="N781" s="132"/>
      <c r="O781" s="157"/>
    </row>
    <row r="782" spans="1:15" ht="16.05" customHeight="1">
      <c r="A782" s="109"/>
      <c r="B782" s="148">
        <v>687</v>
      </c>
      <c r="C782" s="133"/>
      <c r="D782" s="133"/>
      <c r="E782" s="133"/>
      <c r="F782" s="133"/>
      <c r="G782" s="133"/>
      <c r="H782" s="133"/>
      <c r="I782" s="133"/>
      <c r="J782" s="133"/>
      <c r="K782" s="133"/>
      <c r="L782" s="134"/>
      <c r="M782" s="134"/>
      <c r="N782" s="135"/>
      <c r="O782" s="158"/>
    </row>
    <row r="783" spans="1:15" ht="16.05" customHeight="1">
      <c r="A783" s="109"/>
      <c r="B783" s="148">
        <v>688</v>
      </c>
      <c r="C783" s="133"/>
      <c r="D783" s="133"/>
      <c r="E783" s="133"/>
      <c r="F783" s="133"/>
      <c r="G783" s="133"/>
      <c r="H783" s="133"/>
      <c r="I783" s="133"/>
      <c r="J783" s="133"/>
      <c r="K783" s="133"/>
      <c r="L783" s="134"/>
      <c r="M783" s="134"/>
      <c r="N783" s="135"/>
      <c r="O783" s="158"/>
    </row>
    <row r="784" spans="1:15" ht="16.05" customHeight="1">
      <c r="A784" s="109"/>
      <c r="B784" s="148">
        <v>689</v>
      </c>
      <c r="C784" s="133"/>
      <c r="D784" s="133"/>
      <c r="E784" s="133"/>
      <c r="F784" s="133"/>
      <c r="G784" s="133"/>
      <c r="H784" s="133"/>
      <c r="I784" s="133"/>
      <c r="J784" s="133"/>
      <c r="K784" s="133"/>
      <c r="L784" s="134"/>
      <c r="M784" s="134"/>
      <c r="N784" s="135"/>
      <c r="O784" s="158"/>
    </row>
    <row r="785" spans="1:15" ht="16.05" customHeight="1">
      <c r="A785" s="109"/>
      <c r="B785" s="149">
        <v>690</v>
      </c>
      <c r="C785" s="136"/>
      <c r="D785" s="136"/>
      <c r="E785" s="136"/>
      <c r="F785" s="136"/>
      <c r="G785" s="136"/>
      <c r="H785" s="136"/>
      <c r="I785" s="136"/>
      <c r="J785" s="136"/>
      <c r="K785" s="136"/>
      <c r="L785" s="137"/>
      <c r="M785" s="137"/>
      <c r="N785" s="138"/>
      <c r="O785" s="160"/>
    </row>
    <row r="786" spans="1:15" ht="16.05" customHeight="1">
      <c r="A786" s="109"/>
      <c r="B786" s="147">
        <v>691</v>
      </c>
      <c r="C786" s="130"/>
      <c r="D786" s="130"/>
      <c r="E786" s="130"/>
      <c r="F786" s="130"/>
      <c r="G786" s="130"/>
      <c r="H786" s="130"/>
      <c r="I786" s="130"/>
      <c r="J786" s="130"/>
      <c r="K786" s="130"/>
      <c r="L786" s="131"/>
      <c r="M786" s="131"/>
      <c r="N786" s="132"/>
      <c r="O786" s="157"/>
    </row>
    <row r="787" spans="1:15" ht="16.05" customHeight="1">
      <c r="A787" s="109"/>
      <c r="B787" s="148">
        <v>692</v>
      </c>
      <c r="C787" s="133"/>
      <c r="D787" s="133"/>
      <c r="E787" s="133"/>
      <c r="F787" s="133"/>
      <c r="G787" s="133"/>
      <c r="H787" s="133"/>
      <c r="I787" s="133"/>
      <c r="J787" s="133"/>
      <c r="K787" s="133"/>
      <c r="L787" s="134"/>
      <c r="M787" s="134"/>
      <c r="N787" s="135"/>
      <c r="O787" s="158"/>
    </row>
    <row r="788" spans="1:15" ht="15.6" customHeight="1">
      <c r="A788" s="109"/>
      <c r="B788" s="148">
        <v>693</v>
      </c>
      <c r="C788" s="133"/>
      <c r="D788" s="133"/>
      <c r="E788" s="133"/>
      <c r="F788" s="133"/>
      <c r="G788" s="133"/>
      <c r="H788" s="133"/>
      <c r="I788" s="133"/>
      <c r="J788" s="133"/>
      <c r="K788" s="133"/>
      <c r="L788" s="134"/>
      <c r="M788" s="134"/>
      <c r="N788" s="135"/>
      <c r="O788" s="158"/>
    </row>
    <row r="789" spans="1:15" ht="16.05" customHeight="1">
      <c r="A789" s="109"/>
      <c r="B789" s="148">
        <v>694</v>
      </c>
      <c r="C789" s="133"/>
      <c r="D789" s="133"/>
      <c r="E789" s="133"/>
      <c r="F789" s="133"/>
      <c r="G789" s="133"/>
      <c r="H789" s="133"/>
      <c r="I789" s="133"/>
      <c r="J789" s="133"/>
      <c r="K789" s="133"/>
      <c r="L789" s="134"/>
      <c r="M789" s="134"/>
      <c r="N789" s="135"/>
      <c r="O789" s="158"/>
    </row>
    <row r="790" spans="1:15" ht="16.05" customHeight="1">
      <c r="A790" s="109"/>
      <c r="B790" s="149">
        <v>695</v>
      </c>
      <c r="C790" s="136"/>
      <c r="D790" s="136"/>
      <c r="E790" s="136"/>
      <c r="F790" s="136"/>
      <c r="G790" s="136"/>
      <c r="H790" s="136"/>
      <c r="I790" s="136"/>
      <c r="J790" s="136"/>
      <c r="K790" s="136"/>
      <c r="L790" s="137"/>
      <c r="M790" s="137"/>
      <c r="N790" s="138"/>
      <c r="O790" s="160"/>
    </row>
    <row r="791" spans="1:15" ht="16.05" customHeight="1">
      <c r="A791" s="109"/>
      <c r="B791" s="147">
        <v>696</v>
      </c>
      <c r="C791" s="130"/>
      <c r="D791" s="130"/>
      <c r="E791" s="130"/>
      <c r="F791" s="130"/>
      <c r="G791" s="130"/>
      <c r="H791" s="130"/>
      <c r="I791" s="130"/>
      <c r="J791" s="130"/>
      <c r="K791" s="130"/>
      <c r="L791" s="131"/>
      <c r="M791" s="131"/>
      <c r="N791" s="132"/>
      <c r="O791" s="157"/>
    </row>
    <row r="792" spans="1:15" ht="16.05" customHeight="1">
      <c r="A792" s="109"/>
      <c r="B792" s="148">
        <v>697</v>
      </c>
      <c r="C792" s="133"/>
      <c r="D792" s="133"/>
      <c r="E792" s="133"/>
      <c r="F792" s="133"/>
      <c r="G792" s="133"/>
      <c r="H792" s="133"/>
      <c r="I792" s="133"/>
      <c r="J792" s="133"/>
      <c r="K792" s="133"/>
      <c r="L792" s="134"/>
      <c r="M792" s="134"/>
      <c r="N792" s="135"/>
      <c r="O792" s="158"/>
    </row>
    <row r="793" spans="1:15" ht="15.6" customHeight="1">
      <c r="A793" s="109"/>
      <c r="B793" s="148">
        <v>698</v>
      </c>
      <c r="C793" s="133"/>
      <c r="D793" s="133"/>
      <c r="E793" s="133"/>
      <c r="F793" s="133"/>
      <c r="G793" s="133"/>
      <c r="H793" s="133"/>
      <c r="I793" s="133"/>
      <c r="J793" s="133"/>
      <c r="K793" s="133"/>
      <c r="L793" s="134"/>
      <c r="M793" s="134"/>
      <c r="N793" s="135"/>
      <c r="O793" s="158"/>
    </row>
    <row r="794" spans="1:15" ht="16.05" customHeight="1">
      <c r="A794" s="109"/>
      <c r="B794" s="148">
        <v>699</v>
      </c>
      <c r="C794" s="133"/>
      <c r="D794" s="133"/>
      <c r="E794" s="133"/>
      <c r="F794" s="133"/>
      <c r="G794" s="133"/>
      <c r="H794" s="133"/>
      <c r="I794" s="133"/>
      <c r="J794" s="133"/>
      <c r="K794" s="133"/>
      <c r="L794" s="134"/>
      <c r="M794" s="134"/>
      <c r="N794" s="135"/>
      <c r="O794" s="158"/>
    </row>
    <row r="795" spans="1:15" ht="16.05" customHeight="1">
      <c r="A795" s="109"/>
      <c r="B795" s="149">
        <v>700</v>
      </c>
      <c r="C795" s="136"/>
      <c r="D795" s="136"/>
      <c r="E795" s="136"/>
      <c r="F795" s="136"/>
      <c r="G795" s="136"/>
      <c r="H795" s="136"/>
      <c r="I795" s="136"/>
      <c r="J795" s="136"/>
      <c r="K795" s="136"/>
      <c r="L795" s="137"/>
      <c r="M795" s="137"/>
      <c r="N795" s="138"/>
      <c r="O795" s="160"/>
    </row>
    <row r="796" spans="1:15">
      <c r="A796" s="109"/>
      <c r="B796" s="109"/>
      <c r="C796" s="109"/>
      <c r="D796" s="109"/>
      <c r="E796" s="109"/>
      <c r="F796" s="109"/>
      <c r="G796" s="109"/>
      <c r="H796" s="109"/>
      <c r="I796" s="109"/>
      <c r="J796" s="109"/>
      <c r="K796" s="109"/>
      <c r="L796" s="109"/>
      <c r="M796" s="109"/>
      <c r="N796" s="109"/>
      <c r="O796" s="109"/>
    </row>
    <row r="797" spans="1:15">
      <c r="A797" s="109"/>
      <c r="B797" s="109"/>
      <c r="C797" s="109"/>
      <c r="D797" s="109"/>
      <c r="E797" s="109"/>
      <c r="F797" s="109"/>
      <c r="G797" s="109"/>
      <c r="H797" s="109"/>
      <c r="I797" s="109"/>
      <c r="J797" s="109"/>
      <c r="K797" s="109"/>
      <c r="L797" s="109"/>
      <c r="M797" s="109"/>
      <c r="N797" s="109"/>
      <c r="O797" s="109"/>
    </row>
    <row r="798" spans="1:15" ht="36" customHeight="1">
      <c r="A798" s="109"/>
      <c r="B798" s="161"/>
      <c r="C798" s="109"/>
      <c r="D798" s="109"/>
      <c r="E798" s="109"/>
      <c r="F798" s="109"/>
      <c r="G798" s="109"/>
      <c r="H798" s="109"/>
      <c r="I798" s="109"/>
      <c r="J798" s="109"/>
      <c r="K798" s="109"/>
      <c r="L798" s="109"/>
      <c r="M798" s="109"/>
      <c r="N798" s="109"/>
      <c r="O798" s="152" t="s">
        <v>402</v>
      </c>
    </row>
    <row r="799" spans="1:15" ht="18" customHeight="1">
      <c r="A799" s="109"/>
      <c r="B799" s="419" t="s">
        <v>344</v>
      </c>
      <c r="C799" s="419" t="s">
        <v>345</v>
      </c>
      <c r="D799" s="419" t="s">
        <v>346</v>
      </c>
      <c r="E799" s="419" t="s">
        <v>347</v>
      </c>
      <c r="F799" s="419" t="s">
        <v>348</v>
      </c>
      <c r="G799" s="425" t="s">
        <v>349</v>
      </c>
      <c r="H799" s="426"/>
      <c r="I799" s="426"/>
      <c r="J799" s="426"/>
      <c r="K799" s="426"/>
      <c r="L799" s="426"/>
      <c r="M799" s="426"/>
      <c r="N799" s="426"/>
      <c r="O799" s="427"/>
    </row>
    <row r="800" spans="1:15" ht="30" customHeight="1">
      <c r="A800" s="109"/>
      <c r="B800" s="420"/>
      <c r="C800" s="420"/>
      <c r="D800" s="420"/>
      <c r="E800" s="420"/>
      <c r="F800" s="420"/>
      <c r="G800" s="425" t="s">
        <v>350</v>
      </c>
      <c r="H800" s="426"/>
      <c r="I800" s="426"/>
      <c r="J800" s="427"/>
      <c r="K800" s="425" t="s">
        <v>351</v>
      </c>
      <c r="L800" s="426"/>
      <c r="M800" s="426"/>
      <c r="N800" s="426"/>
      <c r="O800" s="427"/>
    </row>
    <row r="801" spans="1:23" ht="58.8" customHeight="1">
      <c r="A801" s="109"/>
      <c r="B801" s="420"/>
      <c r="C801" s="420"/>
      <c r="D801" s="420"/>
      <c r="E801" s="420"/>
      <c r="F801" s="420"/>
      <c r="G801" s="419" t="s">
        <v>379</v>
      </c>
      <c r="H801" s="153" t="s">
        <v>377</v>
      </c>
      <c r="I801" s="154" t="s">
        <v>378</v>
      </c>
      <c r="J801" s="421" t="s">
        <v>352</v>
      </c>
      <c r="K801" s="419" t="s">
        <v>379</v>
      </c>
      <c r="L801" s="153" t="s">
        <v>353</v>
      </c>
      <c r="M801" s="153" t="s">
        <v>354</v>
      </c>
      <c r="N801" s="153" t="s">
        <v>355</v>
      </c>
      <c r="O801" s="421" t="s">
        <v>306</v>
      </c>
    </row>
    <row r="802" spans="1:23" ht="18" customHeight="1">
      <c r="A802" s="109"/>
      <c r="B802" s="423"/>
      <c r="C802" s="423"/>
      <c r="D802" s="423"/>
      <c r="E802" s="155" t="s">
        <v>356</v>
      </c>
      <c r="F802" s="155" t="s">
        <v>357</v>
      </c>
      <c r="G802" s="423"/>
      <c r="H802" s="156" t="s">
        <v>358</v>
      </c>
      <c r="I802" s="155" t="s">
        <v>359</v>
      </c>
      <c r="J802" s="422"/>
      <c r="K802" s="423"/>
      <c r="L802" s="155" t="s">
        <v>362</v>
      </c>
      <c r="M802" s="155" t="s">
        <v>362</v>
      </c>
      <c r="N802" s="155" t="s">
        <v>304</v>
      </c>
      <c r="O802" s="422"/>
      <c r="T802" s="120" t="s">
        <v>421</v>
      </c>
      <c r="U802" s="150" t="s">
        <v>408</v>
      </c>
      <c r="V802" s="150" t="s">
        <v>409</v>
      </c>
      <c r="W802" s="150" t="s">
        <v>410</v>
      </c>
    </row>
    <row r="803" spans="1:23" ht="16.05" customHeight="1">
      <c r="A803" s="109"/>
      <c r="B803" s="147">
        <v>701</v>
      </c>
      <c r="C803" s="130"/>
      <c r="D803" s="130"/>
      <c r="E803" s="130"/>
      <c r="F803" s="130"/>
      <c r="G803" s="143"/>
      <c r="H803" s="130"/>
      <c r="I803" s="130"/>
      <c r="J803" s="130"/>
      <c r="K803" s="143"/>
      <c r="L803" s="131"/>
      <c r="M803" s="131"/>
      <c r="N803" s="132"/>
      <c r="O803" s="157"/>
      <c r="U803" s="139">
        <f>SUM(L803:L852)</f>
        <v>0</v>
      </c>
      <c r="V803" s="139">
        <f>SUM(M803:M852)</f>
        <v>0</v>
      </c>
      <c r="W803" s="139">
        <f>SUM(N803:N852)</f>
        <v>0</v>
      </c>
    </row>
    <row r="804" spans="1:23" ht="16.05" customHeight="1">
      <c r="A804" s="109"/>
      <c r="B804" s="148">
        <v>702</v>
      </c>
      <c r="C804" s="133"/>
      <c r="D804" s="133"/>
      <c r="E804" s="133"/>
      <c r="F804" s="133"/>
      <c r="G804" s="133"/>
      <c r="H804" s="133"/>
      <c r="I804" s="133"/>
      <c r="J804" s="133"/>
      <c r="K804" s="133"/>
      <c r="L804" s="134"/>
      <c r="M804" s="134"/>
      <c r="N804" s="135"/>
      <c r="O804" s="158"/>
    </row>
    <row r="805" spans="1:23" ht="16.05" customHeight="1">
      <c r="A805" s="109"/>
      <c r="B805" s="148">
        <v>703</v>
      </c>
      <c r="C805" s="133"/>
      <c r="D805" s="133"/>
      <c r="E805" s="133"/>
      <c r="F805" s="133"/>
      <c r="G805" s="133"/>
      <c r="H805" s="133"/>
      <c r="I805" s="133"/>
      <c r="J805" s="133"/>
      <c r="K805" s="133"/>
      <c r="L805" s="134"/>
      <c r="M805" s="134"/>
      <c r="N805" s="135"/>
      <c r="O805" s="158"/>
    </row>
    <row r="806" spans="1:23" ht="16.05" customHeight="1">
      <c r="A806" s="109"/>
      <c r="B806" s="148">
        <v>704</v>
      </c>
      <c r="C806" s="133"/>
      <c r="D806" s="133"/>
      <c r="E806" s="133"/>
      <c r="F806" s="133"/>
      <c r="G806" s="133"/>
      <c r="H806" s="133"/>
      <c r="I806" s="133"/>
      <c r="J806" s="133"/>
      <c r="K806" s="133"/>
      <c r="L806" s="134"/>
      <c r="M806" s="134"/>
      <c r="N806" s="135"/>
      <c r="O806" s="158"/>
    </row>
    <row r="807" spans="1:23" ht="16.05" customHeight="1">
      <c r="A807" s="109"/>
      <c r="B807" s="149">
        <v>705</v>
      </c>
      <c r="C807" s="136"/>
      <c r="D807" s="136"/>
      <c r="E807" s="136"/>
      <c r="F807" s="136"/>
      <c r="G807" s="136"/>
      <c r="H807" s="136"/>
      <c r="I807" s="136"/>
      <c r="J807" s="136"/>
      <c r="K807" s="136"/>
      <c r="L807" s="137"/>
      <c r="M807" s="137"/>
      <c r="N807" s="138"/>
      <c r="O807" s="159"/>
    </row>
    <row r="808" spans="1:23" ht="16.05" customHeight="1">
      <c r="A808" s="109"/>
      <c r="B808" s="147">
        <v>706</v>
      </c>
      <c r="C808" s="130"/>
      <c r="D808" s="130"/>
      <c r="E808" s="130"/>
      <c r="F808" s="130"/>
      <c r="G808" s="130"/>
      <c r="H808" s="130"/>
      <c r="I808" s="130"/>
      <c r="J808" s="130"/>
      <c r="K808" s="130"/>
      <c r="L808" s="131"/>
      <c r="M808" s="131"/>
      <c r="N808" s="132"/>
      <c r="O808" s="157"/>
    </row>
    <row r="809" spans="1:23" ht="16.05" customHeight="1">
      <c r="A809" s="109"/>
      <c r="B809" s="148">
        <v>707</v>
      </c>
      <c r="C809" s="133"/>
      <c r="D809" s="133"/>
      <c r="E809" s="133"/>
      <c r="F809" s="133"/>
      <c r="G809" s="133"/>
      <c r="H809" s="133"/>
      <c r="I809" s="133"/>
      <c r="J809" s="133"/>
      <c r="K809" s="133"/>
      <c r="L809" s="134"/>
      <c r="M809" s="134"/>
      <c r="N809" s="135"/>
      <c r="O809" s="158"/>
    </row>
    <row r="810" spans="1:23" ht="16.05" customHeight="1">
      <c r="A810" s="109"/>
      <c r="B810" s="148">
        <v>708</v>
      </c>
      <c r="C810" s="133"/>
      <c r="D810" s="133"/>
      <c r="E810" s="133"/>
      <c r="F810" s="133"/>
      <c r="G810" s="133"/>
      <c r="H810" s="133"/>
      <c r="I810" s="133"/>
      <c r="J810" s="133"/>
      <c r="K810" s="133"/>
      <c r="L810" s="134"/>
      <c r="M810" s="134"/>
      <c r="N810" s="135"/>
      <c r="O810" s="158"/>
    </row>
    <row r="811" spans="1:23" ht="16.05" customHeight="1">
      <c r="A811" s="109"/>
      <c r="B811" s="148">
        <v>709</v>
      </c>
      <c r="C811" s="133"/>
      <c r="D811" s="133"/>
      <c r="E811" s="133"/>
      <c r="F811" s="133"/>
      <c r="G811" s="133"/>
      <c r="H811" s="133"/>
      <c r="I811" s="133"/>
      <c r="J811" s="133"/>
      <c r="K811" s="133"/>
      <c r="L811" s="134"/>
      <c r="M811" s="134"/>
      <c r="N811" s="135"/>
      <c r="O811" s="158"/>
    </row>
    <row r="812" spans="1:23" ht="16.05" customHeight="1">
      <c r="A812" s="109"/>
      <c r="B812" s="149">
        <v>710</v>
      </c>
      <c r="C812" s="136"/>
      <c r="D812" s="136"/>
      <c r="E812" s="136"/>
      <c r="F812" s="136"/>
      <c r="G812" s="136"/>
      <c r="H812" s="136"/>
      <c r="I812" s="136"/>
      <c r="J812" s="136"/>
      <c r="K812" s="136"/>
      <c r="L812" s="137"/>
      <c r="M812" s="137"/>
      <c r="N812" s="138"/>
      <c r="O812" s="159"/>
    </row>
    <row r="813" spans="1:23" ht="16.05" customHeight="1">
      <c r="A813" s="109"/>
      <c r="B813" s="147">
        <v>711</v>
      </c>
      <c r="C813" s="130"/>
      <c r="D813" s="130"/>
      <c r="E813" s="130"/>
      <c r="F813" s="130"/>
      <c r="G813" s="130"/>
      <c r="H813" s="130"/>
      <c r="I813" s="130"/>
      <c r="J813" s="130"/>
      <c r="K813" s="130"/>
      <c r="L813" s="131"/>
      <c r="M813" s="131"/>
      <c r="N813" s="132"/>
      <c r="O813" s="157"/>
    </row>
    <row r="814" spans="1:23" ht="16.05" customHeight="1">
      <c r="A814" s="109"/>
      <c r="B814" s="148">
        <v>712</v>
      </c>
      <c r="C814" s="133"/>
      <c r="D814" s="133"/>
      <c r="E814" s="133"/>
      <c r="F814" s="133"/>
      <c r="G814" s="133"/>
      <c r="H814" s="133"/>
      <c r="I814" s="133"/>
      <c r="J814" s="133"/>
      <c r="K814" s="133"/>
      <c r="L814" s="134"/>
      <c r="M814" s="134"/>
      <c r="N814" s="135"/>
      <c r="O814" s="158"/>
    </row>
    <row r="815" spans="1:23" ht="16.05" customHeight="1">
      <c r="A815" s="109"/>
      <c r="B815" s="148">
        <v>713</v>
      </c>
      <c r="C815" s="133"/>
      <c r="D815" s="133"/>
      <c r="E815" s="133"/>
      <c r="F815" s="133"/>
      <c r="G815" s="133"/>
      <c r="H815" s="133"/>
      <c r="I815" s="133"/>
      <c r="J815" s="133"/>
      <c r="K815" s="133"/>
      <c r="L815" s="134"/>
      <c r="M815" s="134"/>
      <c r="N815" s="135"/>
      <c r="O815" s="158"/>
    </row>
    <row r="816" spans="1:23" ht="16.05" customHeight="1">
      <c r="A816" s="109"/>
      <c r="B816" s="148">
        <v>714</v>
      </c>
      <c r="C816" s="133"/>
      <c r="D816" s="133"/>
      <c r="E816" s="133"/>
      <c r="F816" s="133"/>
      <c r="G816" s="133"/>
      <c r="H816" s="133"/>
      <c r="I816" s="133"/>
      <c r="J816" s="133"/>
      <c r="K816" s="133"/>
      <c r="L816" s="134"/>
      <c r="M816" s="134"/>
      <c r="N816" s="135"/>
      <c r="O816" s="158"/>
    </row>
    <row r="817" spans="1:15" ht="16.05" customHeight="1">
      <c r="A817" s="109"/>
      <c r="B817" s="149">
        <v>715</v>
      </c>
      <c r="C817" s="136"/>
      <c r="D817" s="136"/>
      <c r="E817" s="136"/>
      <c r="F817" s="136"/>
      <c r="G817" s="136"/>
      <c r="H817" s="136"/>
      <c r="I817" s="136"/>
      <c r="J817" s="136"/>
      <c r="K817" s="136"/>
      <c r="L817" s="137"/>
      <c r="M817" s="137"/>
      <c r="N817" s="138"/>
      <c r="O817" s="159"/>
    </row>
    <row r="818" spans="1:15" ht="16.05" customHeight="1">
      <c r="A818" s="109"/>
      <c r="B818" s="147">
        <v>716</v>
      </c>
      <c r="C818" s="130"/>
      <c r="D818" s="130"/>
      <c r="E818" s="130"/>
      <c r="F818" s="130"/>
      <c r="G818" s="130"/>
      <c r="H818" s="130"/>
      <c r="I818" s="130"/>
      <c r="J818" s="130"/>
      <c r="K818" s="130"/>
      <c r="L818" s="131"/>
      <c r="M818" s="131"/>
      <c r="N818" s="132"/>
      <c r="O818" s="157"/>
    </row>
    <row r="819" spans="1:15" ht="16.05" customHeight="1">
      <c r="A819" s="109"/>
      <c r="B819" s="148">
        <v>717</v>
      </c>
      <c r="C819" s="133"/>
      <c r="D819" s="133"/>
      <c r="E819" s="133"/>
      <c r="F819" s="133"/>
      <c r="G819" s="133"/>
      <c r="H819" s="133"/>
      <c r="I819" s="133"/>
      <c r="J819" s="133"/>
      <c r="K819" s="133"/>
      <c r="L819" s="134"/>
      <c r="M819" s="134"/>
      <c r="N819" s="135"/>
      <c r="O819" s="158"/>
    </row>
    <row r="820" spans="1:15" ht="16.05" customHeight="1">
      <c r="A820" s="109"/>
      <c r="B820" s="148">
        <v>718</v>
      </c>
      <c r="C820" s="133"/>
      <c r="D820" s="133"/>
      <c r="E820" s="133"/>
      <c r="F820" s="133"/>
      <c r="G820" s="133"/>
      <c r="H820" s="133"/>
      <c r="I820" s="133"/>
      <c r="J820" s="133"/>
      <c r="K820" s="133"/>
      <c r="L820" s="134"/>
      <c r="M820" s="134"/>
      <c r="N820" s="135"/>
      <c r="O820" s="158"/>
    </row>
    <row r="821" spans="1:15" ht="16.05" customHeight="1">
      <c r="A821" s="109"/>
      <c r="B821" s="148">
        <v>719</v>
      </c>
      <c r="C821" s="133"/>
      <c r="D821" s="133"/>
      <c r="E821" s="133"/>
      <c r="F821" s="133"/>
      <c r="G821" s="133"/>
      <c r="H821" s="133"/>
      <c r="I821" s="133"/>
      <c r="J821" s="133"/>
      <c r="K821" s="133"/>
      <c r="L821" s="134"/>
      <c r="M821" s="134"/>
      <c r="N821" s="135"/>
      <c r="O821" s="158"/>
    </row>
    <row r="822" spans="1:15" ht="16.05" customHeight="1">
      <c r="A822" s="109"/>
      <c r="B822" s="149">
        <v>720</v>
      </c>
      <c r="C822" s="136"/>
      <c r="D822" s="136"/>
      <c r="E822" s="136"/>
      <c r="F822" s="136"/>
      <c r="G822" s="136"/>
      <c r="H822" s="136"/>
      <c r="I822" s="136"/>
      <c r="J822" s="136"/>
      <c r="K822" s="136"/>
      <c r="L822" s="137"/>
      <c r="M822" s="137"/>
      <c r="N822" s="138"/>
      <c r="O822" s="159"/>
    </row>
    <row r="823" spans="1:15" ht="16.05" customHeight="1">
      <c r="A823" s="109"/>
      <c r="B823" s="147">
        <v>721</v>
      </c>
      <c r="C823" s="130"/>
      <c r="D823" s="130"/>
      <c r="E823" s="130"/>
      <c r="F823" s="130"/>
      <c r="G823" s="130"/>
      <c r="H823" s="130"/>
      <c r="I823" s="130"/>
      <c r="J823" s="130"/>
      <c r="K823" s="130"/>
      <c r="L823" s="131"/>
      <c r="M823" s="131"/>
      <c r="N823" s="132"/>
      <c r="O823" s="157"/>
    </row>
    <row r="824" spans="1:15" ht="16.05" customHeight="1">
      <c r="A824" s="109"/>
      <c r="B824" s="148">
        <v>722</v>
      </c>
      <c r="C824" s="133"/>
      <c r="D824" s="133"/>
      <c r="E824" s="133"/>
      <c r="F824" s="133"/>
      <c r="G824" s="133"/>
      <c r="H824" s="133"/>
      <c r="I824" s="133"/>
      <c r="J824" s="133"/>
      <c r="K824" s="133"/>
      <c r="L824" s="134"/>
      <c r="M824" s="134"/>
      <c r="N824" s="135"/>
      <c r="O824" s="158"/>
    </row>
    <row r="825" spans="1:15" ht="16.05" customHeight="1">
      <c r="A825" s="109"/>
      <c r="B825" s="148">
        <v>723</v>
      </c>
      <c r="C825" s="133"/>
      <c r="D825" s="133"/>
      <c r="E825" s="133"/>
      <c r="F825" s="133"/>
      <c r="G825" s="133"/>
      <c r="H825" s="133"/>
      <c r="I825" s="133"/>
      <c r="J825" s="133"/>
      <c r="K825" s="133"/>
      <c r="L825" s="134"/>
      <c r="M825" s="134"/>
      <c r="N825" s="135"/>
      <c r="O825" s="158"/>
    </row>
    <row r="826" spans="1:15" ht="16.05" customHeight="1">
      <c r="A826" s="109"/>
      <c r="B826" s="148">
        <v>724</v>
      </c>
      <c r="C826" s="133"/>
      <c r="D826" s="133"/>
      <c r="E826" s="133"/>
      <c r="F826" s="133"/>
      <c r="G826" s="133"/>
      <c r="H826" s="133"/>
      <c r="I826" s="133"/>
      <c r="J826" s="133"/>
      <c r="K826" s="133"/>
      <c r="L826" s="134"/>
      <c r="M826" s="134"/>
      <c r="N826" s="135"/>
      <c r="O826" s="158"/>
    </row>
    <row r="827" spans="1:15" ht="16.05" customHeight="1">
      <c r="A827" s="109"/>
      <c r="B827" s="149">
        <v>725</v>
      </c>
      <c r="C827" s="136"/>
      <c r="D827" s="136"/>
      <c r="E827" s="136"/>
      <c r="F827" s="136"/>
      <c r="G827" s="136"/>
      <c r="H827" s="136"/>
      <c r="I827" s="136"/>
      <c r="J827" s="136"/>
      <c r="K827" s="136"/>
      <c r="L827" s="137"/>
      <c r="M827" s="137"/>
      <c r="N827" s="138"/>
      <c r="O827" s="159"/>
    </row>
    <row r="828" spans="1:15" ht="16.05" customHeight="1">
      <c r="A828" s="109"/>
      <c r="B828" s="147">
        <v>726</v>
      </c>
      <c r="C828" s="130"/>
      <c r="D828" s="130"/>
      <c r="E828" s="130"/>
      <c r="F828" s="130"/>
      <c r="G828" s="130"/>
      <c r="H828" s="130"/>
      <c r="I828" s="130"/>
      <c r="J828" s="130"/>
      <c r="K828" s="130"/>
      <c r="L828" s="131"/>
      <c r="M828" s="131"/>
      <c r="N828" s="132"/>
      <c r="O828" s="157"/>
    </row>
    <row r="829" spans="1:15" ht="16.05" customHeight="1">
      <c r="A829" s="109"/>
      <c r="B829" s="148">
        <v>727</v>
      </c>
      <c r="C829" s="133"/>
      <c r="D829" s="133"/>
      <c r="E829" s="133"/>
      <c r="F829" s="133"/>
      <c r="G829" s="133"/>
      <c r="H829" s="133"/>
      <c r="I829" s="133"/>
      <c r="J829" s="133"/>
      <c r="K829" s="133"/>
      <c r="L829" s="134"/>
      <c r="M829" s="134"/>
      <c r="N829" s="135"/>
      <c r="O829" s="158"/>
    </row>
    <row r="830" spans="1:15" ht="16.05" customHeight="1">
      <c r="A830" s="109"/>
      <c r="B830" s="148">
        <v>728</v>
      </c>
      <c r="C830" s="133"/>
      <c r="D830" s="133"/>
      <c r="E830" s="133"/>
      <c r="F830" s="133"/>
      <c r="G830" s="133"/>
      <c r="H830" s="133"/>
      <c r="I830" s="133"/>
      <c r="J830" s="133"/>
      <c r="K830" s="133"/>
      <c r="L830" s="134"/>
      <c r="M830" s="134"/>
      <c r="N830" s="135"/>
      <c r="O830" s="158"/>
    </row>
    <row r="831" spans="1:15" ht="16.05" customHeight="1">
      <c r="A831" s="109"/>
      <c r="B831" s="148">
        <v>729</v>
      </c>
      <c r="C831" s="133"/>
      <c r="D831" s="133"/>
      <c r="E831" s="133"/>
      <c r="F831" s="133"/>
      <c r="G831" s="133"/>
      <c r="H831" s="133"/>
      <c r="I831" s="133"/>
      <c r="J831" s="133"/>
      <c r="K831" s="133"/>
      <c r="L831" s="134"/>
      <c r="M831" s="134"/>
      <c r="N831" s="135"/>
      <c r="O831" s="158"/>
    </row>
    <row r="832" spans="1:15" ht="16.05" customHeight="1">
      <c r="A832" s="109"/>
      <c r="B832" s="149">
        <v>730</v>
      </c>
      <c r="C832" s="136"/>
      <c r="D832" s="136"/>
      <c r="E832" s="136"/>
      <c r="F832" s="136"/>
      <c r="G832" s="136"/>
      <c r="H832" s="136"/>
      <c r="I832" s="136"/>
      <c r="J832" s="136"/>
      <c r="K832" s="136"/>
      <c r="L832" s="137"/>
      <c r="M832" s="137"/>
      <c r="N832" s="138"/>
      <c r="O832" s="159"/>
    </row>
    <row r="833" spans="1:15" ht="16.05" customHeight="1">
      <c r="A833" s="109"/>
      <c r="B833" s="147">
        <v>731</v>
      </c>
      <c r="C833" s="130"/>
      <c r="D833" s="130"/>
      <c r="E833" s="130"/>
      <c r="F833" s="130"/>
      <c r="G833" s="130"/>
      <c r="H833" s="130"/>
      <c r="I833" s="130"/>
      <c r="J833" s="130"/>
      <c r="K833" s="130"/>
      <c r="L833" s="131"/>
      <c r="M833" s="131"/>
      <c r="N833" s="132"/>
      <c r="O833" s="157"/>
    </row>
    <row r="834" spans="1:15" ht="16.05" customHeight="1">
      <c r="A834" s="109"/>
      <c r="B834" s="148">
        <v>732</v>
      </c>
      <c r="C834" s="133"/>
      <c r="D834" s="133"/>
      <c r="E834" s="133"/>
      <c r="F834" s="133"/>
      <c r="G834" s="133"/>
      <c r="H834" s="133"/>
      <c r="I834" s="133"/>
      <c r="J834" s="133"/>
      <c r="K834" s="133"/>
      <c r="L834" s="134"/>
      <c r="M834" s="134"/>
      <c r="N834" s="135"/>
      <c r="O834" s="158"/>
    </row>
    <row r="835" spans="1:15" ht="16.05" customHeight="1">
      <c r="A835" s="109"/>
      <c r="B835" s="148">
        <v>733</v>
      </c>
      <c r="C835" s="133"/>
      <c r="D835" s="133"/>
      <c r="E835" s="133"/>
      <c r="F835" s="133"/>
      <c r="G835" s="133"/>
      <c r="H835" s="133"/>
      <c r="I835" s="133"/>
      <c r="J835" s="133"/>
      <c r="K835" s="133"/>
      <c r="L835" s="134"/>
      <c r="M835" s="134"/>
      <c r="N835" s="135"/>
      <c r="O835" s="158"/>
    </row>
    <row r="836" spans="1:15" ht="16.05" customHeight="1">
      <c r="A836" s="109"/>
      <c r="B836" s="148">
        <v>734</v>
      </c>
      <c r="C836" s="133"/>
      <c r="D836" s="133"/>
      <c r="E836" s="133"/>
      <c r="F836" s="133"/>
      <c r="G836" s="133"/>
      <c r="H836" s="133"/>
      <c r="I836" s="133"/>
      <c r="J836" s="133"/>
      <c r="K836" s="133"/>
      <c r="L836" s="134"/>
      <c r="M836" s="134"/>
      <c r="N836" s="135"/>
      <c r="O836" s="158"/>
    </row>
    <row r="837" spans="1:15" ht="16.05" customHeight="1">
      <c r="A837" s="109"/>
      <c r="B837" s="149">
        <v>735</v>
      </c>
      <c r="C837" s="136"/>
      <c r="D837" s="136"/>
      <c r="E837" s="136"/>
      <c r="F837" s="136"/>
      <c r="G837" s="136"/>
      <c r="H837" s="136"/>
      <c r="I837" s="136"/>
      <c r="J837" s="136"/>
      <c r="K837" s="136"/>
      <c r="L837" s="137"/>
      <c r="M837" s="137"/>
      <c r="N837" s="138"/>
      <c r="O837" s="159"/>
    </row>
    <row r="838" spans="1:15" ht="16.05" customHeight="1">
      <c r="A838" s="109"/>
      <c r="B838" s="147">
        <v>736</v>
      </c>
      <c r="C838" s="130"/>
      <c r="D838" s="130"/>
      <c r="E838" s="130"/>
      <c r="F838" s="130"/>
      <c r="G838" s="130"/>
      <c r="H838" s="130"/>
      <c r="I838" s="130"/>
      <c r="J838" s="130"/>
      <c r="K838" s="130"/>
      <c r="L838" s="131"/>
      <c r="M838" s="131"/>
      <c r="N838" s="132"/>
      <c r="O838" s="157"/>
    </row>
    <row r="839" spans="1:15" ht="16.05" customHeight="1">
      <c r="A839" s="109"/>
      <c r="B839" s="148">
        <v>737</v>
      </c>
      <c r="C839" s="133"/>
      <c r="D839" s="133"/>
      <c r="E839" s="133"/>
      <c r="F839" s="133"/>
      <c r="G839" s="133"/>
      <c r="H839" s="133"/>
      <c r="I839" s="133"/>
      <c r="J839" s="133"/>
      <c r="K839" s="133"/>
      <c r="L839" s="134"/>
      <c r="M839" s="134"/>
      <c r="N839" s="135"/>
      <c r="O839" s="158"/>
    </row>
    <row r="840" spans="1:15" ht="16.05" customHeight="1">
      <c r="A840" s="109"/>
      <c r="B840" s="148">
        <v>738</v>
      </c>
      <c r="C840" s="133"/>
      <c r="D840" s="133"/>
      <c r="E840" s="133"/>
      <c r="F840" s="133"/>
      <c r="G840" s="133"/>
      <c r="H840" s="133"/>
      <c r="I840" s="133"/>
      <c r="J840" s="133"/>
      <c r="K840" s="133"/>
      <c r="L840" s="134"/>
      <c r="M840" s="134"/>
      <c r="N840" s="135"/>
      <c r="O840" s="158"/>
    </row>
    <row r="841" spans="1:15" ht="16.05" customHeight="1">
      <c r="A841" s="109"/>
      <c r="B841" s="148">
        <v>739</v>
      </c>
      <c r="C841" s="133"/>
      <c r="D841" s="133"/>
      <c r="E841" s="133"/>
      <c r="F841" s="133"/>
      <c r="G841" s="133"/>
      <c r="H841" s="133"/>
      <c r="I841" s="133"/>
      <c r="J841" s="133"/>
      <c r="K841" s="133"/>
      <c r="L841" s="134"/>
      <c r="M841" s="134"/>
      <c r="N841" s="135"/>
      <c r="O841" s="158"/>
    </row>
    <row r="842" spans="1:15" ht="16.05" customHeight="1">
      <c r="A842" s="109"/>
      <c r="B842" s="149">
        <v>740</v>
      </c>
      <c r="C842" s="136"/>
      <c r="D842" s="136"/>
      <c r="E842" s="136"/>
      <c r="F842" s="136"/>
      <c r="G842" s="136"/>
      <c r="H842" s="136"/>
      <c r="I842" s="136"/>
      <c r="J842" s="136"/>
      <c r="K842" s="136"/>
      <c r="L842" s="137"/>
      <c r="M842" s="137"/>
      <c r="N842" s="138"/>
      <c r="O842" s="160"/>
    </row>
    <row r="843" spans="1:15" ht="16.05" customHeight="1">
      <c r="A843" s="109"/>
      <c r="B843" s="147">
        <v>741</v>
      </c>
      <c r="C843" s="130"/>
      <c r="D843" s="130"/>
      <c r="E843" s="130"/>
      <c r="F843" s="130"/>
      <c r="G843" s="130"/>
      <c r="H843" s="130"/>
      <c r="I843" s="130"/>
      <c r="J843" s="130"/>
      <c r="K843" s="130"/>
      <c r="L843" s="131"/>
      <c r="M843" s="131"/>
      <c r="N843" s="132"/>
      <c r="O843" s="157"/>
    </row>
    <row r="844" spans="1:15" ht="16.05" customHeight="1">
      <c r="A844" s="109"/>
      <c r="B844" s="148">
        <v>742</v>
      </c>
      <c r="C844" s="133"/>
      <c r="D844" s="133"/>
      <c r="E844" s="133"/>
      <c r="F844" s="133"/>
      <c r="G844" s="133"/>
      <c r="H844" s="133"/>
      <c r="I844" s="133"/>
      <c r="J844" s="133"/>
      <c r="K844" s="133"/>
      <c r="L844" s="134"/>
      <c r="M844" s="134"/>
      <c r="N844" s="135"/>
      <c r="O844" s="158"/>
    </row>
    <row r="845" spans="1:15" ht="15.6" customHeight="1">
      <c r="A845" s="109"/>
      <c r="B845" s="148">
        <v>743</v>
      </c>
      <c r="C845" s="133"/>
      <c r="D845" s="133"/>
      <c r="E845" s="133"/>
      <c r="F845" s="133"/>
      <c r="G845" s="133"/>
      <c r="H845" s="133"/>
      <c r="I845" s="133"/>
      <c r="J845" s="133"/>
      <c r="K845" s="133"/>
      <c r="L845" s="134"/>
      <c r="M845" s="134"/>
      <c r="N845" s="135"/>
      <c r="O845" s="158"/>
    </row>
    <row r="846" spans="1:15" ht="16.05" customHeight="1">
      <c r="A846" s="109"/>
      <c r="B846" s="148">
        <v>744</v>
      </c>
      <c r="C846" s="133"/>
      <c r="D846" s="133"/>
      <c r="E846" s="133"/>
      <c r="F846" s="133"/>
      <c r="G846" s="133"/>
      <c r="H846" s="133"/>
      <c r="I846" s="133"/>
      <c r="J846" s="133"/>
      <c r="K846" s="133"/>
      <c r="L846" s="134"/>
      <c r="M846" s="134"/>
      <c r="N846" s="135"/>
      <c r="O846" s="158"/>
    </row>
    <row r="847" spans="1:15" ht="16.05" customHeight="1">
      <c r="A847" s="109"/>
      <c r="B847" s="149">
        <v>745</v>
      </c>
      <c r="C847" s="136"/>
      <c r="D847" s="136"/>
      <c r="E847" s="136"/>
      <c r="F847" s="136"/>
      <c r="G847" s="136"/>
      <c r="H847" s="136"/>
      <c r="I847" s="136"/>
      <c r="J847" s="136"/>
      <c r="K847" s="136"/>
      <c r="L847" s="137"/>
      <c r="M847" s="137"/>
      <c r="N847" s="138"/>
      <c r="O847" s="160"/>
    </row>
    <row r="848" spans="1:15" ht="16.05" customHeight="1">
      <c r="A848" s="109"/>
      <c r="B848" s="147">
        <v>746</v>
      </c>
      <c r="C848" s="130"/>
      <c r="D848" s="130"/>
      <c r="E848" s="130"/>
      <c r="F848" s="130"/>
      <c r="G848" s="130"/>
      <c r="H848" s="130"/>
      <c r="I848" s="130"/>
      <c r="J848" s="130"/>
      <c r="K848" s="130"/>
      <c r="L848" s="131"/>
      <c r="M848" s="131"/>
      <c r="N848" s="132"/>
      <c r="O848" s="157"/>
    </row>
    <row r="849" spans="1:23" ht="16.05" customHeight="1">
      <c r="A849" s="109"/>
      <c r="B849" s="148">
        <v>747</v>
      </c>
      <c r="C849" s="133"/>
      <c r="D849" s="133"/>
      <c r="E849" s="133"/>
      <c r="F849" s="133"/>
      <c r="G849" s="133"/>
      <c r="H849" s="133"/>
      <c r="I849" s="133"/>
      <c r="J849" s="133"/>
      <c r="K849" s="133"/>
      <c r="L849" s="134"/>
      <c r="M849" s="134"/>
      <c r="N849" s="135"/>
      <c r="O849" s="158"/>
    </row>
    <row r="850" spans="1:23" ht="15.6" customHeight="1">
      <c r="A850" s="109"/>
      <c r="B850" s="148">
        <v>748</v>
      </c>
      <c r="C850" s="133"/>
      <c r="D850" s="133"/>
      <c r="E850" s="133"/>
      <c r="F850" s="133"/>
      <c r="G850" s="133"/>
      <c r="H850" s="133"/>
      <c r="I850" s="133"/>
      <c r="J850" s="133"/>
      <c r="K850" s="133"/>
      <c r="L850" s="134"/>
      <c r="M850" s="134"/>
      <c r="N850" s="135"/>
      <c r="O850" s="158"/>
    </row>
    <row r="851" spans="1:23" ht="16.05" customHeight="1">
      <c r="A851" s="109"/>
      <c r="B851" s="148">
        <v>749</v>
      </c>
      <c r="C851" s="133"/>
      <c r="D851" s="133"/>
      <c r="E851" s="133"/>
      <c r="F851" s="133"/>
      <c r="G851" s="133"/>
      <c r="H851" s="133"/>
      <c r="I851" s="133"/>
      <c r="J851" s="133"/>
      <c r="K851" s="133"/>
      <c r="L851" s="134"/>
      <c r="M851" s="134"/>
      <c r="N851" s="135"/>
      <c r="O851" s="158"/>
    </row>
    <row r="852" spans="1:23" ht="16.05" customHeight="1">
      <c r="A852" s="109"/>
      <c r="B852" s="149">
        <v>750</v>
      </c>
      <c r="C852" s="136"/>
      <c r="D852" s="136"/>
      <c r="E852" s="136"/>
      <c r="F852" s="136"/>
      <c r="G852" s="136"/>
      <c r="H852" s="136"/>
      <c r="I852" s="136"/>
      <c r="J852" s="136"/>
      <c r="K852" s="136"/>
      <c r="L852" s="137"/>
      <c r="M852" s="137"/>
      <c r="N852" s="138"/>
      <c r="O852" s="160"/>
    </row>
    <row r="853" spans="1:23">
      <c r="A853" s="109"/>
      <c r="B853" s="109"/>
      <c r="C853" s="109"/>
      <c r="D853" s="109"/>
      <c r="E853" s="109"/>
      <c r="F853" s="109"/>
      <c r="G853" s="109"/>
      <c r="H853" s="109"/>
      <c r="I853" s="109"/>
      <c r="J853" s="109"/>
      <c r="K853" s="109"/>
      <c r="L853" s="109"/>
      <c r="M853" s="109"/>
      <c r="N853" s="109"/>
      <c r="O853" s="109"/>
    </row>
    <row r="854" spans="1:23">
      <c r="A854" s="109"/>
      <c r="B854" s="109"/>
      <c r="C854" s="109"/>
      <c r="D854" s="109"/>
      <c r="E854" s="109"/>
      <c r="F854" s="109"/>
      <c r="G854" s="109"/>
      <c r="H854" s="109"/>
      <c r="I854" s="109"/>
      <c r="J854" s="109"/>
      <c r="K854" s="109"/>
      <c r="L854" s="109"/>
      <c r="M854" s="109"/>
      <c r="N854" s="109"/>
      <c r="O854" s="109"/>
    </row>
    <row r="855" spans="1:23" ht="36" customHeight="1">
      <c r="A855" s="109"/>
      <c r="B855" s="161"/>
      <c r="C855" s="109"/>
      <c r="D855" s="109"/>
      <c r="E855" s="109"/>
      <c r="F855" s="109"/>
      <c r="G855" s="109"/>
      <c r="H855" s="109"/>
      <c r="I855" s="109"/>
      <c r="J855" s="109"/>
      <c r="K855" s="109"/>
      <c r="L855" s="109"/>
      <c r="M855" s="109"/>
      <c r="N855" s="109"/>
      <c r="O855" s="152" t="s">
        <v>403</v>
      </c>
    </row>
    <row r="856" spans="1:23" ht="18" customHeight="1">
      <c r="A856" s="109"/>
      <c r="B856" s="419" t="s">
        <v>344</v>
      </c>
      <c r="C856" s="419" t="s">
        <v>345</v>
      </c>
      <c r="D856" s="419" t="s">
        <v>346</v>
      </c>
      <c r="E856" s="419" t="s">
        <v>347</v>
      </c>
      <c r="F856" s="419" t="s">
        <v>348</v>
      </c>
      <c r="G856" s="425" t="s">
        <v>349</v>
      </c>
      <c r="H856" s="426"/>
      <c r="I856" s="426"/>
      <c r="J856" s="426"/>
      <c r="K856" s="426"/>
      <c r="L856" s="426"/>
      <c r="M856" s="426"/>
      <c r="N856" s="426"/>
      <c r="O856" s="427"/>
    </row>
    <row r="857" spans="1:23" ht="30" customHeight="1">
      <c r="A857" s="109"/>
      <c r="B857" s="420"/>
      <c r="C857" s="420"/>
      <c r="D857" s="420"/>
      <c r="E857" s="420"/>
      <c r="F857" s="420"/>
      <c r="G857" s="425" t="s">
        <v>350</v>
      </c>
      <c r="H857" s="426"/>
      <c r="I857" s="426"/>
      <c r="J857" s="427"/>
      <c r="K857" s="425" t="s">
        <v>351</v>
      </c>
      <c r="L857" s="426"/>
      <c r="M857" s="426"/>
      <c r="N857" s="426"/>
      <c r="O857" s="427"/>
    </row>
    <row r="858" spans="1:23" ht="58.8" customHeight="1">
      <c r="A858" s="109"/>
      <c r="B858" s="420"/>
      <c r="C858" s="420"/>
      <c r="D858" s="420"/>
      <c r="E858" s="420"/>
      <c r="F858" s="420"/>
      <c r="G858" s="419" t="s">
        <v>379</v>
      </c>
      <c r="H858" s="153" t="s">
        <v>377</v>
      </c>
      <c r="I858" s="154" t="s">
        <v>378</v>
      </c>
      <c r="J858" s="421" t="s">
        <v>352</v>
      </c>
      <c r="K858" s="419" t="s">
        <v>379</v>
      </c>
      <c r="L858" s="153" t="s">
        <v>353</v>
      </c>
      <c r="M858" s="153" t="s">
        <v>354</v>
      </c>
      <c r="N858" s="153" t="s">
        <v>355</v>
      </c>
      <c r="O858" s="421" t="s">
        <v>306</v>
      </c>
    </row>
    <row r="859" spans="1:23" ht="18" customHeight="1">
      <c r="A859" s="109"/>
      <c r="B859" s="423"/>
      <c r="C859" s="423"/>
      <c r="D859" s="423"/>
      <c r="E859" s="155" t="s">
        <v>356</v>
      </c>
      <c r="F859" s="155" t="s">
        <v>357</v>
      </c>
      <c r="G859" s="423"/>
      <c r="H859" s="156" t="s">
        <v>358</v>
      </c>
      <c r="I859" s="155" t="s">
        <v>359</v>
      </c>
      <c r="J859" s="422"/>
      <c r="K859" s="423"/>
      <c r="L859" s="155" t="s">
        <v>362</v>
      </c>
      <c r="M859" s="155" t="s">
        <v>362</v>
      </c>
      <c r="N859" s="155" t="s">
        <v>304</v>
      </c>
      <c r="O859" s="422"/>
      <c r="T859" s="120" t="s">
        <v>422</v>
      </c>
      <c r="U859" s="150" t="s">
        <v>408</v>
      </c>
      <c r="V859" s="150" t="s">
        <v>409</v>
      </c>
      <c r="W859" s="150" t="s">
        <v>410</v>
      </c>
    </row>
    <row r="860" spans="1:23" ht="16.05" customHeight="1">
      <c r="A860" s="109"/>
      <c r="B860" s="147">
        <v>751</v>
      </c>
      <c r="C860" s="130"/>
      <c r="D860" s="130"/>
      <c r="E860" s="130"/>
      <c r="F860" s="130"/>
      <c r="G860" s="143"/>
      <c r="H860" s="130"/>
      <c r="I860" s="130"/>
      <c r="J860" s="130"/>
      <c r="K860" s="143"/>
      <c r="L860" s="131"/>
      <c r="M860" s="131"/>
      <c r="N860" s="132"/>
      <c r="O860" s="157"/>
      <c r="U860" s="139">
        <f>SUM(L860:L909)</f>
        <v>0</v>
      </c>
      <c r="V860" s="139">
        <f>SUM(M860:M909)</f>
        <v>0</v>
      </c>
      <c r="W860" s="139">
        <f>SUM(N860:N909)</f>
        <v>0</v>
      </c>
    </row>
    <row r="861" spans="1:23" ht="16.05" customHeight="1">
      <c r="A861" s="109"/>
      <c r="B861" s="148">
        <v>752</v>
      </c>
      <c r="C861" s="133"/>
      <c r="D861" s="133"/>
      <c r="E861" s="133"/>
      <c r="F861" s="133"/>
      <c r="G861" s="133"/>
      <c r="H861" s="133"/>
      <c r="I861" s="133"/>
      <c r="J861" s="133"/>
      <c r="K861" s="133"/>
      <c r="L861" s="134"/>
      <c r="M861" s="134"/>
      <c r="N861" s="135"/>
      <c r="O861" s="158"/>
    </row>
    <row r="862" spans="1:23" ht="16.05" customHeight="1">
      <c r="A862" s="109"/>
      <c r="B862" s="148">
        <v>753</v>
      </c>
      <c r="C862" s="133"/>
      <c r="D862" s="133"/>
      <c r="E862" s="133"/>
      <c r="F862" s="133"/>
      <c r="G862" s="133"/>
      <c r="H862" s="133"/>
      <c r="I862" s="133"/>
      <c r="J862" s="133"/>
      <c r="K862" s="133"/>
      <c r="L862" s="134"/>
      <c r="M862" s="134"/>
      <c r="N862" s="135"/>
      <c r="O862" s="158"/>
    </row>
    <row r="863" spans="1:23" ht="16.05" customHeight="1">
      <c r="A863" s="109"/>
      <c r="B863" s="148">
        <v>754</v>
      </c>
      <c r="C863" s="133"/>
      <c r="D863" s="133"/>
      <c r="E863" s="133"/>
      <c r="F863" s="133"/>
      <c r="G863" s="133"/>
      <c r="H863" s="133"/>
      <c r="I863" s="133"/>
      <c r="J863" s="133"/>
      <c r="K863" s="133"/>
      <c r="L863" s="134"/>
      <c r="M863" s="134"/>
      <c r="N863" s="135"/>
      <c r="O863" s="158"/>
    </row>
    <row r="864" spans="1:23" ht="16.05" customHeight="1">
      <c r="A864" s="109"/>
      <c r="B864" s="149">
        <v>755</v>
      </c>
      <c r="C864" s="136"/>
      <c r="D864" s="136"/>
      <c r="E864" s="136"/>
      <c r="F864" s="136"/>
      <c r="G864" s="136"/>
      <c r="H864" s="136"/>
      <c r="I864" s="136"/>
      <c r="J864" s="136"/>
      <c r="K864" s="136"/>
      <c r="L864" s="137"/>
      <c r="M864" s="137"/>
      <c r="N864" s="138"/>
      <c r="O864" s="159"/>
    </row>
    <row r="865" spans="1:15" ht="16.05" customHeight="1">
      <c r="A865" s="109"/>
      <c r="B865" s="147">
        <v>756</v>
      </c>
      <c r="C865" s="130"/>
      <c r="D865" s="130"/>
      <c r="E865" s="130"/>
      <c r="F865" s="130"/>
      <c r="G865" s="130"/>
      <c r="H865" s="130"/>
      <c r="I865" s="130"/>
      <c r="J865" s="130"/>
      <c r="K865" s="130"/>
      <c r="L865" s="131"/>
      <c r="M865" s="131"/>
      <c r="N865" s="132"/>
      <c r="O865" s="157"/>
    </row>
    <row r="866" spans="1:15" ht="16.05" customHeight="1">
      <c r="A866" s="109"/>
      <c r="B866" s="148">
        <v>757</v>
      </c>
      <c r="C866" s="133"/>
      <c r="D866" s="133"/>
      <c r="E866" s="133"/>
      <c r="F866" s="133"/>
      <c r="G866" s="133"/>
      <c r="H866" s="133"/>
      <c r="I866" s="133"/>
      <c r="J866" s="133"/>
      <c r="K866" s="133"/>
      <c r="L866" s="134"/>
      <c r="M866" s="134"/>
      <c r="N866" s="135"/>
      <c r="O866" s="158"/>
    </row>
    <row r="867" spans="1:15" ht="16.05" customHeight="1">
      <c r="A867" s="109"/>
      <c r="B867" s="148">
        <v>758</v>
      </c>
      <c r="C867" s="133"/>
      <c r="D867" s="133"/>
      <c r="E867" s="133"/>
      <c r="F867" s="133"/>
      <c r="G867" s="133"/>
      <c r="H867" s="133"/>
      <c r="I867" s="133"/>
      <c r="J867" s="133"/>
      <c r="K867" s="133"/>
      <c r="L867" s="134"/>
      <c r="M867" s="134"/>
      <c r="N867" s="135"/>
      <c r="O867" s="158"/>
    </row>
    <row r="868" spans="1:15" ht="16.05" customHeight="1">
      <c r="A868" s="109"/>
      <c r="B868" s="148">
        <v>759</v>
      </c>
      <c r="C868" s="133"/>
      <c r="D868" s="133"/>
      <c r="E868" s="133"/>
      <c r="F868" s="133"/>
      <c r="G868" s="133"/>
      <c r="H868" s="133"/>
      <c r="I868" s="133"/>
      <c r="J868" s="133"/>
      <c r="K868" s="133"/>
      <c r="L868" s="134"/>
      <c r="M868" s="134"/>
      <c r="N868" s="135"/>
      <c r="O868" s="158"/>
    </row>
    <row r="869" spans="1:15" ht="16.05" customHeight="1">
      <c r="A869" s="109"/>
      <c r="B869" s="149">
        <v>760</v>
      </c>
      <c r="C869" s="136"/>
      <c r="D869" s="136"/>
      <c r="E869" s="136"/>
      <c r="F869" s="136"/>
      <c r="G869" s="136"/>
      <c r="H869" s="136"/>
      <c r="I869" s="136"/>
      <c r="J869" s="136"/>
      <c r="K869" s="136"/>
      <c r="L869" s="137"/>
      <c r="M869" s="137"/>
      <c r="N869" s="138"/>
      <c r="O869" s="159"/>
    </row>
    <row r="870" spans="1:15" ht="16.05" customHeight="1">
      <c r="A870" s="109"/>
      <c r="B870" s="147">
        <v>761</v>
      </c>
      <c r="C870" s="130"/>
      <c r="D870" s="130"/>
      <c r="E870" s="130"/>
      <c r="F870" s="130"/>
      <c r="G870" s="130"/>
      <c r="H870" s="130"/>
      <c r="I870" s="130"/>
      <c r="J870" s="130"/>
      <c r="K870" s="130"/>
      <c r="L870" s="131"/>
      <c r="M870" s="131"/>
      <c r="N870" s="132"/>
      <c r="O870" s="157"/>
    </row>
    <row r="871" spans="1:15" ht="16.05" customHeight="1">
      <c r="A871" s="109"/>
      <c r="B871" s="148">
        <v>762</v>
      </c>
      <c r="C871" s="133"/>
      <c r="D871" s="133"/>
      <c r="E871" s="133"/>
      <c r="F871" s="133"/>
      <c r="G871" s="133"/>
      <c r="H871" s="133"/>
      <c r="I871" s="133"/>
      <c r="J871" s="133"/>
      <c r="K871" s="133"/>
      <c r="L871" s="134"/>
      <c r="M871" s="134"/>
      <c r="N871" s="135"/>
      <c r="O871" s="158"/>
    </row>
    <row r="872" spans="1:15" ht="16.05" customHeight="1">
      <c r="A872" s="109"/>
      <c r="B872" s="148">
        <v>763</v>
      </c>
      <c r="C872" s="133"/>
      <c r="D872" s="133"/>
      <c r="E872" s="133"/>
      <c r="F872" s="133"/>
      <c r="G872" s="133"/>
      <c r="H872" s="133"/>
      <c r="I872" s="133"/>
      <c r="J872" s="133"/>
      <c r="K872" s="133"/>
      <c r="L872" s="134"/>
      <c r="M872" s="134"/>
      <c r="N872" s="135"/>
      <c r="O872" s="158"/>
    </row>
    <row r="873" spans="1:15" ht="16.05" customHeight="1">
      <c r="A873" s="109"/>
      <c r="B873" s="148">
        <v>764</v>
      </c>
      <c r="C873" s="133"/>
      <c r="D873" s="133"/>
      <c r="E873" s="133"/>
      <c r="F873" s="133"/>
      <c r="G873" s="133"/>
      <c r="H873" s="133"/>
      <c r="I873" s="133"/>
      <c r="J873" s="133"/>
      <c r="K873" s="133"/>
      <c r="L873" s="134"/>
      <c r="M873" s="134"/>
      <c r="N873" s="135"/>
      <c r="O873" s="158"/>
    </row>
    <row r="874" spans="1:15" ht="16.05" customHeight="1">
      <c r="A874" s="109"/>
      <c r="B874" s="149">
        <v>765</v>
      </c>
      <c r="C874" s="136"/>
      <c r="D874" s="136"/>
      <c r="E874" s="136"/>
      <c r="F874" s="136"/>
      <c r="G874" s="136"/>
      <c r="H874" s="136"/>
      <c r="I874" s="136"/>
      <c r="J874" s="136"/>
      <c r="K874" s="136"/>
      <c r="L874" s="137"/>
      <c r="M874" s="137"/>
      <c r="N874" s="138"/>
      <c r="O874" s="159"/>
    </row>
    <row r="875" spans="1:15" ht="16.05" customHeight="1">
      <c r="A875" s="109"/>
      <c r="B875" s="147">
        <v>766</v>
      </c>
      <c r="C875" s="130"/>
      <c r="D875" s="130"/>
      <c r="E875" s="130"/>
      <c r="F875" s="130"/>
      <c r="G875" s="130"/>
      <c r="H875" s="130"/>
      <c r="I875" s="130"/>
      <c r="J875" s="130"/>
      <c r="K875" s="130"/>
      <c r="L875" s="131"/>
      <c r="M875" s="131"/>
      <c r="N875" s="132"/>
      <c r="O875" s="157"/>
    </row>
    <row r="876" spans="1:15" ht="16.05" customHeight="1">
      <c r="A876" s="109"/>
      <c r="B876" s="148">
        <v>767</v>
      </c>
      <c r="C876" s="133"/>
      <c r="D876" s="133"/>
      <c r="E876" s="133"/>
      <c r="F876" s="133"/>
      <c r="G876" s="133"/>
      <c r="H876" s="133"/>
      <c r="I876" s="133"/>
      <c r="J876" s="133"/>
      <c r="K876" s="133"/>
      <c r="L876" s="134"/>
      <c r="M876" s="134"/>
      <c r="N876" s="135"/>
      <c r="O876" s="158"/>
    </row>
    <row r="877" spans="1:15" ht="16.05" customHeight="1">
      <c r="A877" s="109"/>
      <c r="B877" s="148">
        <v>768</v>
      </c>
      <c r="C877" s="133"/>
      <c r="D877" s="133"/>
      <c r="E877" s="133"/>
      <c r="F877" s="133"/>
      <c r="G877" s="133"/>
      <c r="H877" s="133"/>
      <c r="I877" s="133"/>
      <c r="J877" s="133"/>
      <c r="K877" s="133"/>
      <c r="L877" s="134"/>
      <c r="M877" s="134"/>
      <c r="N877" s="135"/>
      <c r="O877" s="158"/>
    </row>
    <row r="878" spans="1:15" ht="16.05" customHeight="1">
      <c r="A878" s="109"/>
      <c r="B878" s="148">
        <v>769</v>
      </c>
      <c r="C878" s="133"/>
      <c r="D878" s="133"/>
      <c r="E878" s="133"/>
      <c r="F878" s="133"/>
      <c r="G878" s="133"/>
      <c r="H878" s="133"/>
      <c r="I878" s="133"/>
      <c r="J878" s="133"/>
      <c r="K878" s="133"/>
      <c r="L878" s="134"/>
      <c r="M878" s="134"/>
      <c r="N878" s="135"/>
      <c r="O878" s="158"/>
    </row>
    <row r="879" spans="1:15" ht="16.05" customHeight="1">
      <c r="A879" s="109"/>
      <c r="B879" s="149">
        <v>770</v>
      </c>
      <c r="C879" s="136"/>
      <c r="D879" s="136"/>
      <c r="E879" s="136"/>
      <c r="F879" s="136"/>
      <c r="G879" s="136"/>
      <c r="H879" s="136"/>
      <c r="I879" s="136"/>
      <c r="J879" s="136"/>
      <c r="K879" s="136"/>
      <c r="L879" s="137"/>
      <c r="M879" s="137"/>
      <c r="N879" s="138"/>
      <c r="O879" s="159"/>
    </row>
    <row r="880" spans="1:15" ht="16.05" customHeight="1">
      <c r="A880" s="109"/>
      <c r="B880" s="147">
        <v>771</v>
      </c>
      <c r="C880" s="130"/>
      <c r="D880" s="130"/>
      <c r="E880" s="130"/>
      <c r="F880" s="130"/>
      <c r="G880" s="130"/>
      <c r="H880" s="130"/>
      <c r="I880" s="130"/>
      <c r="J880" s="130"/>
      <c r="K880" s="130"/>
      <c r="L880" s="131"/>
      <c r="M880" s="131"/>
      <c r="N880" s="132"/>
      <c r="O880" s="157"/>
    </row>
    <row r="881" spans="1:15" ht="16.05" customHeight="1">
      <c r="A881" s="109"/>
      <c r="B881" s="148">
        <v>772</v>
      </c>
      <c r="C881" s="133"/>
      <c r="D881" s="133"/>
      <c r="E881" s="133"/>
      <c r="F881" s="133"/>
      <c r="G881" s="133"/>
      <c r="H881" s="133"/>
      <c r="I881" s="133"/>
      <c r="J881" s="133"/>
      <c r="K881" s="133"/>
      <c r="L881" s="134"/>
      <c r="M881" s="134"/>
      <c r="N881" s="135"/>
      <c r="O881" s="158"/>
    </row>
    <row r="882" spans="1:15" ht="16.05" customHeight="1">
      <c r="A882" s="109"/>
      <c r="B882" s="148">
        <v>773</v>
      </c>
      <c r="C882" s="133"/>
      <c r="D882" s="133"/>
      <c r="E882" s="133"/>
      <c r="F882" s="133"/>
      <c r="G882" s="133"/>
      <c r="H882" s="133"/>
      <c r="I882" s="133"/>
      <c r="J882" s="133"/>
      <c r="K882" s="133"/>
      <c r="L882" s="134"/>
      <c r="M882" s="134"/>
      <c r="N882" s="135"/>
      <c r="O882" s="158"/>
    </row>
    <row r="883" spans="1:15" ht="16.05" customHeight="1">
      <c r="A883" s="109"/>
      <c r="B883" s="148">
        <v>774</v>
      </c>
      <c r="C883" s="133"/>
      <c r="D883" s="133"/>
      <c r="E883" s="133"/>
      <c r="F883" s="133"/>
      <c r="G883" s="133"/>
      <c r="H883" s="133"/>
      <c r="I883" s="133"/>
      <c r="J883" s="133"/>
      <c r="K883" s="133"/>
      <c r="L883" s="134"/>
      <c r="M883" s="134"/>
      <c r="N883" s="135"/>
      <c r="O883" s="158"/>
    </row>
    <row r="884" spans="1:15" ht="16.05" customHeight="1">
      <c r="A884" s="109"/>
      <c r="B884" s="149">
        <v>775</v>
      </c>
      <c r="C884" s="136"/>
      <c r="D884" s="136"/>
      <c r="E884" s="136"/>
      <c r="F884" s="136"/>
      <c r="G884" s="136"/>
      <c r="H884" s="136"/>
      <c r="I884" s="136"/>
      <c r="J884" s="136"/>
      <c r="K884" s="136"/>
      <c r="L884" s="137"/>
      <c r="M884" s="137"/>
      <c r="N884" s="138"/>
      <c r="O884" s="159"/>
    </row>
    <row r="885" spans="1:15" ht="16.05" customHeight="1">
      <c r="A885" s="109"/>
      <c r="B885" s="147">
        <v>776</v>
      </c>
      <c r="C885" s="130"/>
      <c r="D885" s="130"/>
      <c r="E885" s="130"/>
      <c r="F885" s="130"/>
      <c r="G885" s="130"/>
      <c r="H885" s="130"/>
      <c r="I885" s="130"/>
      <c r="J885" s="130"/>
      <c r="K885" s="130"/>
      <c r="L885" s="131"/>
      <c r="M885" s="131"/>
      <c r="N885" s="132"/>
      <c r="O885" s="157"/>
    </row>
    <row r="886" spans="1:15" ht="16.05" customHeight="1">
      <c r="A886" s="109"/>
      <c r="B886" s="148">
        <v>777</v>
      </c>
      <c r="C886" s="133"/>
      <c r="D886" s="133"/>
      <c r="E886" s="133"/>
      <c r="F886" s="133"/>
      <c r="G886" s="133"/>
      <c r="H886" s="133"/>
      <c r="I886" s="133"/>
      <c r="J886" s="133"/>
      <c r="K886" s="133"/>
      <c r="L886" s="134"/>
      <c r="M886" s="134"/>
      <c r="N886" s="135"/>
      <c r="O886" s="158"/>
    </row>
    <row r="887" spans="1:15" ht="16.05" customHeight="1">
      <c r="A887" s="109"/>
      <c r="B887" s="148">
        <v>778</v>
      </c>
      <c r="C887" s="133"/>
      <c r="D887" s="133"/>
      <c r="E887" s="133"/>
      <c r="F887" s="133"/>
      <c r="G887" s="133"/>
      <c r="H887" s="133"/>
      <c r="I887" s="133"/>
      <c r="J887" s="133"/>
      <c r="K887" s="133"/>
      <c r="L887" s="134"/>
      <c r="M887" s="134"/>
      <c r="N887" s="135"/>
      <c r="O887" s="158"/>
    </row>
    <row r="888" spans="1:15" ht="16.05" customHeight="1">
      <c r="A888" s="109"/>
      <c r="B888" s="148">
        <v>779</v>
      </c>
      <c r="C888" s="133"/>
      <c r="D888" s="133"/>
      <c r="E888" s="133"/>
      <c r="F888" s="133"/>
      <c r="G888" s="133"/>
      <c r="H888" s="133"/>
      <c r="I888" s="133"/>
      <c r="J888" s="133"/>
      <c r="K888" s="133"/>
      <c r="L888" s="134"/>
      <c r="M888" s="134"/>
      <c r="N888" s="135"/>
      <c r="O888" s="158"/>
    </row>
    <row r="889" spans="1:15" ht="16.05" customHeight="1">
      <c r="A889" s="109"/>
      <c r="B889" s="149">
        <v>780</v>
      </c>
      <c r="C889" s="136"/>
      <c r="D889" s="136"/>
      <c r="E889" s="136"/>
      <c r="F889" s="136"/>
      <c r="G889" s="136"/>
      <c r="H889" s="136"/>
      <c r="I889" s="136"/>
      <c r="J889" s="136"/>
      <c r="K889" s="136"/>
      <c r="L889" s="137"/>
      <c r="M889" s="137"/>
      <c r="N889" s="138"/>
      <c r="O889" s="159"/>
    </row>
    <row r="890" spans="1:15" ht="16.05" customHeight="1">
      <c r="A890" s="109"/>
      <c r="B890" s="147">
        <v>781</v>
      </c>
      <c r="C890" s="130"/>
      <c r="D890" s="130"/>
      <c r="E890" s="130"/>
      <c r="F890" s="130"/>
      <c r="G890" s="130"/>
      <c r="H890" s="130"/>
      <c r="I890" s="130"/>
      <c r="J890" s="130"/>
      <c r="K890" s="130"/>
      <c r="L890" s="131"/>
      <c r="M890" s="131"/>
      <c r="N890" s="132"/>
      <c r="O890" s="157"/>
    </row>
    <row r="891" spans="1:15" ht="16.05" customHeight="1">
      <c r="A891" s="109"/>
      <c r="B891" s="148">
        <v>782</v>
      </c>
      <c r="C891" s="133"/>
      <c r="D891" s="133"/>
      <c r="E891" s="133"/>
      <c r="F891" s="133"/>
      <c r="G891" s="133"/>
      <c r="H891" s="133"/>
      <c r="I891" s="133"/>
      <c r="J891" s="133"/>
      <c r="K891" s="133"/>
      <c r="L891" s="134"/>
      <c r="M891" s="134"/>
      <c r="N891" s="135"/>
      <c r="O891" s="158"/>
    </row>
    <row r="892" spans="1:15" ht="16.05" customHeight="1">
      <c r="A892" s="109"/>
      <c r="B892" s="148">
        <v>783</v>
      </c>
      <c r="C892" s="133"/>
      <c r="D892" s="133"/>
      <c r="E892" s="133"/>
      <c r="F892" s="133"/>
      <c r="G892" s="133"/>
      <c r="H892" s="133"/>
      <c r="I892" s="133"/>
      <c r="J892" s="133"/>
      <c r="K892" s="133"/>
      <c r="L892" s="134"/>
      <c r="M892" s="134"/>
      <c r="N892" s="135"/>
      <c r="O892" s="158"/>
    </row>
    <row r="893" spans="1:15" ht="16.05" customHeight="1">
      <c r="A893" s="109"/>
      <c r="B893" s="148">
        <v>784</v>
      </c>
      <c r="C893" s="133"/>
      <c r="D893" s="133"/>
      <c r="E893" s="133"/>
      <c r="F893" s="133"/>
      <c r="G893" s="133"/>
      <c r="H893" s="133"/>
      <c r="I893" s="133"/>
      <c r="J893" s="133"/>
      <c r="K893" s="133"/>
      <c r="L893" s="134"/>
      <c r="M893" s="134"/>
      <c r="N893" s="135"/>
      <c r="O893" s="158"/>
    </row>
    <row r="894" spans="1:15" ht="16.05" customHeight="1">
      <c r="A894" s="109"/>
      <c r="B894" s="149">
        <v>785</v>
      </c>
      <c r="C894" s="136"/>
      <c r="D894" s="136"/>
      <c r="E894" s="136"/>
      <c r="F894" s="136"/>
      <c r="G894" s="136"/>
      <c r="H894" s="136"/>
      <c r="I894" s="136"/>
      <c r="J894" s="136"/>
      <c r="K894" s="136"/>
      <c r="L894" s="137"/>
      <c r="M894" s="137"/>
      <c r="N894" s="138"/>
      <c r="O894" s="159"/>
    </row>
    <row r="895" spans="1:15" ht="16.05" customHeight="1">
      <c r="A895" s="109"/>
      <c r="B895" s="147">
        <v>786</v>
      </c>
      <c r="C895" s="130"/>
      <c r="D895" s="130"/>
      <c r="E895" s="130"/>
      <c r="F895" s="130"/>
      <c r="G895" s="130"/>
      <c r="H895" s="130"/>
      <c r="I895" s="130"/>
      <c r="J895" s="130"/>
      <c r="K895" s="130"/>
      <c r="L895" s="131"/>
      <c r="M895" s="131"/>
      <c r="N895" s="132"/>
      <c r="O895" s="157"/>
    </row>
    <row r="896" spans="1:15" ht="16.05" customHeight="1">
      <c r="A896" s="109"/>
      <c r="B896" s="148">
        <v>787</v>
      </c>
      <c r="C896" s="133"/>
      <c r="D896" s="133"/>
      <c r="E896" s="133"/>
      <c r="F896" s="133"/>
      <c r="G896" s="133"/>
      <c r="H896" s="133"/>
      <c r="I896" s="133"/>
      <c r="J896" s="133"/>
      <c r="K896" s="133"/>
      <c r="L896" s="134"/>
      <c r="M896" s="134"/>
      <c r="N896" s="135"/>
      <c r="O896" s="158"/>
    </row>
    <row r="897" spans="1:15" ht="16.05" customHeight="1">
      <c r="A897" s="109"/>
      <c r="B897" s="148">
        <v>788</v>
      </c>
      <c r="C897" s="133"/>
      <c r="D897" s="133"/>
      <c r="E897" s="133"/>
      <c r="F897" s="133"/>
      <c r="G897" s="133"/>
      <c r="H897" s="133"/>
      <c r="I897" s="133"/>
      <c r="J897" s="133"/>
      <c r="K897" s="133"/>
      <c r="L897" s="134"/>
      <c r="M897" s="134"/>
      <c r="N897" s="135"/>
      <c r="O897" s="158"/>
    </row>
    <row r="898" spans="1:15" ht="16.05" customHeight="1">
      <c r="A898" s="109"/>
      <c r="B898" s="148">
        <v>789</v>
      </c>
      <c r="C898" s="133"/>
      <c r="D898" s="133"/>
      <c r="E898" s="133"/>
      <c r="F898" s="133"/>
      <c r="G898" s="133"/>
      <c r="H898" s="133"/>
      <c r="I898" s="133"/>
      <c r="J898" s="133"/>
      <c r="K898" s="133"/>
      <c r="L898" s="134"/>
      <c r="M898" s="134"/>
      <c r="N898" s="135"/>
      <c r="O898" s="158"/>
    </row>
    <row r="899" spans="1:15" ht="16.05" customHeight="1">
      <c r="A899" s="109"/>
      <c r="B899" s="149">
        <v>790</v>
      </c>
      <c r="C899" s="136"/>
      <c r="D899" s="136"/>
      <c r="E899" s="136"/>
      <c r="F899" s="136"/>
      <c r="G899" s="136"/>
      <c r="H899" s="136"/>
      <c r="I899" s="136"/>
      <c r="J899" s="136"/>
      <c r="K899" s="136"/>
      <c r="L899" s="137"/>
      <c r="M899" s="137"/>
      <c r="N899" s="138"/>
      <c r="O899" s="160"/>
    </row>
    <row r="900" spans="1:15" ht="16.05" customHeight="1">
      <c r="A900" s="109"/>
      <c r="B900" s="147">
        <v>791</v>
      </c>
      <c r="C900" s="130"/>
      <c r="D900" s="130"/>
      <c r="E900" s="130"/>
      <c r="F900" s="130"/>
      <c r="G900" s="130"/>
      <c r="H900" s="130"/>
      <c r="I900" s="130"/>
      <c r="J900" s="130"/>
      <c r="K900" s="130"/>
      <c r="L900" s="131"/>
      <c r="M900" s="131"/>
      <c r="N900" s="132"/>
      <c r="O900" s="157"/>
    </row>
    <row r="901" spans="1:15" ht="16.05" customHeight="1">
      <c r="A901" s="109"/>
      <c r="B901" s="148">
        <v>792</v>
      </c>
      <c r="C901" s="133"/>
      <c r="D901" s="133"/>
      <c r="E901" s="133"/>
      <c r="F901" s="133"/>
      <c r="G901" s="133"/>
      <c r="H901" s="133"/>
      <c r="I901" s="133"/>
      <c r="J901" s="133"/>
      <c r="K901" s="133"/>
      <c r="L901" s="134"/>
      <c r="M901" s="134"/>
      <c r="N901" s="135"/>
      <c r="O901" s="158"/>
    </row>
    <row r="902" spans="1:15" ht="15.6" customHeight="1">
      <c r="A902" s="109"/>
      <c r="B902" s="148">
        <v>793</v>
      </c>
      <c r="C902" s="133"/>
      <c r="D902" s="133"/>
      <c r="E902" s="133"/>
      <c r="F902" s="133"/>
      <c r="G902" s="133"/>
      <c r="H902" s="133"/>
      <c r="I902" s="133"/>
      <c r="J902" s="133"/>
      <c r="K902" s="133"/>
      <c r="L902" s="134"/>
      <c r="M902" s="134"/>
      <c r="N902" s="135"/>
      <c r="O902" s="158"/>
    </row>
    <row r="903" spans="1:15" ht="16.05" customHeight="1">
      <c r="A903" s="109"/>
      <c r="B903" s="148">
        <v>794</v>
      </c>
      <c r="C903" s="133"/>
      <c r="D903" s="133"/>
      <c r="E903" s="133"/>
      <c r="F903" s="133"/>
      <c r="G903" s="133"/>
      <c r="H903" s="133"/>
      <c r="I903" s="133"/>
      <c r="J903" s="133"/>
      <c r="K903" s="133"/>
      <c r="L903" s="134"/>
      <c r="M903" s="134"/>
      <c r="N903" s="135"/>
      <c r="O903" s="158"/>
    </row>
    <row r="904" spans="1:15" ht="16.05" customHeight="1">
      <c r="A904" s="109"/>
      <c r="B904" s="149">
        <v>795</v>
      </c>
      <c r="C904" s="136"/>
      <c r="D904" s="136"/>
      <c r="E904" s="136"/>
      <c r="F904" s="136"/>
      <c r="G904" s="136"/>
      <c r="H904" s="136"/>
      <c r="I904" s="136"/>
      <c r="J904" s="136"/>
      <c r="K904" s="136"/>
      <c r="L904" s="137"/>
      <c r="M904" s="137"/>
      <c r="N904" s="138"/>
      <c r="O904" s="160"/>
    </row>
    <row r="905" spans="1:15" ht="16.05" customHeight="1">
      <c r="A905" s="109"/>
      <c r="B905" s="147">
        <v>796</v>
      </c>
      <c r="C905" s="130"/>
      <c r="D905" s="130"/>
      <c r="E905" s="130"/>
      <c r="F905" s="130"/>
      <c r="G905" s="130"/>
      <c r="H905" s="130"/>
      <c r="I905" s="130"/>
      <c r="J905" s="130"/>
      <c r="K905" s="130"/>
      <c r="L905" s="131"/>
      <c r="M905" s="131"/>
      <c r="N905" s="132"/>
      <c r="O905" s="157"/>
    </row>
    <row r="906" spans="1:15" ht="16.05" customHeight="1">
      <c r="A906" s="109"/>
      <c r="B906" s="148">
        <v>797</v>
      </c>
      <c r="C906" s="133"/>
      <c r="D906" s="133"/>
      <c r="E906" s="133"/>
      <c r="F906" s="133"/>
      <c r="G906" s="133"/>
      <c r="H906" s="133"/>
      <c r="I906" s="133"/>
      <c r="J906" s="133"/>
      <c r="K906" s="133"/>
      <c r="L906" s="134"/>
      <c r="M906" s="134"/>
      <c r="N906" s="135"/>
      <c r="O906" s="158"/>
    </row>
    <row r="907" spans="1:15" ht="15.6" customHeight="1">
      <c r="A907" s="109"/>
      <c r="B907" s="148">
        <v>798</v>
      </c>
      <c r="C907" s="133"/>
      <c r="D907" s="133"/>
      <c r="E907" s="133"/>
      <c r="F907" s="133"/>
      <c r="G907" s="133"/>
      <c r="H907" s="133"/>
      <c r="I907" s="133"/>
      <c r="J907" s="133"/>
      <c r="K907" s="133"/>
      <c r="L907" s="134"/>
      <c r="M907" s="134"/>
      <c r="N907" s="135"/>
      <c r="O907" s="158"/>
    </row>
    <row r="908" spans="1:15" ht="16.05" customHeight="1">
      <c r="A908" s="109"/>
      <c r="B908" s="148">
        <v>799</v>
      </c>
      <c r="C908" s="133"/>
      <c r="D908" s="133"/>
      <c r="E908" s="133"/>
      <c r="F908" s="133"/>
      <c r="G908" s="133"/>
      <c r="H908" s="133"/>
      <c r="I908" s="133"/>
      <c r="J908" s="133"/>
      <c r="K908" s="133"/>
      <c r="L908" s="134"/>
      <c r="M908" s="134"/>
      <c r="N908" s="135"/>
      <c r="O908" s="158"/>
    </row>
    <row r="909" spans="1:15" ht="16.05" customHeight="1">
      <c r="A909" s="109"/>
      <c r="B909" s="149">
        <v>800</v>
      </c>
      <c r="C909" s="136"/>
      <c r="D909" s="136"/>
      <c r="E909" s="136"/>
      <c r="F909" s="136"/>
      <c r="G909" s="136"/>
      <c r="H909" s="136"/>
      <c r="I909" s="136"/>
      <c r="J909" s="136"/>
      <c r="K909" s="136"/>
      <c r="L909" s="137"/>
      <c r="M909" s="137"/>
      <c r="N909" s="138"/>
      <c r="O909" s="160"/>
    </row>
    <row r="910" spans="1:15">
      <c r="A910" s="109"/>
      <c r="B910" s="109"/>
      <c r="C910" s="109"/>
      <c r="D910" s="109"/>
      <c r="E910" s="109"/>
      <c r="F910" s="109"/>
      <c r="G910" s="109"/>
      <c r="H910" s="109"/>
      <c r="I910" s="109"/>
      <c r="J910" s="109"/>
      <c r="K910" s="109"/>
      <c r="L910" s="109"/>
      <c r="M910" s="109"/>
      <c r="N910" s="109"/>
      <c r="O910" s="109"/>
    </row>
    <row r="911" spans="1:15">
      <c r="A911" s="109"/>
      <c r="B911" s="109"/>
      <c r="C911" s="109"/>
      <c r="D911" s="109"/>
      <c r="E911" s="109"/>
      <c r="F911" s="109"/>
      <c r="G911" s="109"/>
      <c r="H911" s="109"/>
      <c r="I911" s="109"/>
      <c r="J911" s="109"/>
      <c r="K911" s="109"/>
      <c r="L911" s="109"/>
      <c r="M911" s="109"/>
      <c r="N911" s="109"/>
      <c r="O911" s="109"/>
    </row>
    <row r="912" spans="1:15" ht="36" customHeight="1">
      <c r="A912" s="109"/>
      <c r="B912" s="161"/>
      <c r="C912" s="109"/>
      <c r="D912" s="109"/>
      <c r="E912" s="109"/>
      <c r="F912" s="109"/>
      <c r="G912" s="109"/>
      <c r="H912" s="109"/>
      <c r="I912" s="109"/>
      <c r="J912" s="109"/>
      <c r="K912" s="109"/>
      <c r="L912" s="109"/>
      <c r="M912" s="109"/>
      <c r="N912" s="109"/>
      <c r="O912" s="152" t="s">
        <v>404</v>
      </c>
    </row>
    <row r="913" spans="1:23" ht="18" customHeight="1">
      <c r="A913" s="109"/>
      <c r="B913" s="419" t="s">
        <v>344</v>
      </c>
      <c r="C913" s="419" t="s">
        <v>345</v>
      </c>
      <c r="D913" s="419" t="s">
        <v>346</v>
      </c>
      <c r="E913" s="419" t="s">
        <v>347</v>
      </c>
      <c r="F913" s="419" t="s">
        <v>348</v>
      </c>
      <c r="G913" s="425" t="s">
        <v>349</v>
      </c>
      <c r="H913" s="426"/>
      <c r="I913" s="426"/>
      <c r="J913" s="426"/>
      <c r="K913" s="426"/>
      <c r="L913" s="426"/>
      <c r="M913" s="426"/>
      <c r="N913" s="426"/>
      <c r="O913" s="427"/>
    </row>
    <row r="914" spans="1:23" ht="30" customHeight="1">
      <c r="A914" s="109"/>
      <c r="B914" s="420"/>
      <c r="C914" s="420"/>
      <c r="D914" s="420"/>
      <c r="E914" s="420"/>
      <c r="F914" s="420"/>
      <c r="G914" s="425" t="s">
        <v>350</v>
      </c>
      <c r="H914" s="426"/>
      <c r="I914" s="426"/>
      <c r="J914" s="427"/>
      <c r="K914" s="425" t="s">
        <v>351</v>
      </c>
      <c r="L914" s="426"/>
      <c r="M914" s="426"/>
      <c r="N914" s="426"/>
      <c r="O914" s="427"/>
    </row>
    <row r="915" spans="1:23" ht="58.8" customHeight="1">
      <c r="A915" s="109"/>
      <c r="B915" s="420"/>
      <c r="C915" s="420"/>
      <c r="D915" s="420"/>
      <c r="E915" s="420"/>
      <c r="F915" s="420"/>
      <c r="G915" s="419" t="s">
        <v>379</v>
      </c>
      <c r="H915" s="153" t="s">
        <v>377</v>
      </c>
      <c r="I915" s="154" t="s">
        <v>378</v>
      </c>
      <c r="J915" s="421" t="s">
        <v>352</v>
      </c>
      <c r="K915" s="419" t="s">
        <v>379</v>
      </c>
      <c r="L915" s="153" t="s">
        <v>353</v>
      </c>
      <c r="M915" s="153" t="s">
        <v>354</v>
      </c>
      <c r="N915" s="153" t="s">
        <v>355</v>
      </c>
      <c r="O915" s="421" t="s">
        <v>306</v>
      </c>
    </row>
    <row r="916" spans="1:23" ht="18" customHeight="1">
      <c r="A916" s="109"/>
      <c r="B916" s="423"/>
      <c r="C916" s="423"/>
      <c r="D916" s="423"/>
      <c r="E916" s="155" t="s">
        <v>356</v>
      </c>
      <c r="F916" s="155" t="s">
        <v>357</v>
      </c>
      <c r="G916" s="423"/>
      <c r="H916" s="156" t="s">
        <v>358</v>
      </c>
      <c r="I916" s="155" t="s">
        <v>359</v>
      </c>
      <c r="J916" s="422"/>
      <c r="K916" s="423"/>
      <c r="L916" s="155" t="s">
        <v>362</v>
      </c>
      <c r="M916" s="155" t="s">
        <v>362</v>
      </c>
      <c r="N916" s="155" t="s">
        <v>304</v>
      </c>
      <c r="O916" s="422"/>
      <c r="T916" s="120" t="s">
        <v>423</v>
      </c>
      <c r="U916" s="150" t="s">
        <v>408</v>
      </c>
      <c r="V916" s="150" t="s">
        <v>409</v>
      </c>
      <c r="W916" s="150" t="s">
        <v>410</v>
      </c>
    </row>
    <row r="917" spans="1:23" ht="16.05" customHeight="1">
      <c r="A917" s="109"/>
      <c r="B917" s="147">
        <v>801</v>
      </c>
      <c r="C917" s="130"/>
      <c r="D917" s="130"/>
      <c r="E917" s="130"/>
      <c r="F917" s="130"/>
      <c r="G917" s="143"/>
      <c r="H917" s="130"/>
      <c r="I917" s="130"/>
      <c r="J917" s="130"/>
      <c r="K917" s="143"/>
      <c r="L917" s="131"/>
      <c r="M917" s="131"/>
      <c r="N917" s="132"/>
      <c r="O917" s="157"/>
      <c r="U917" s="139">
        <f>SUM(L917:L966)</f>
        <v>0</v>
      </c>
      <c r="V917" s="139">
        <f>SUM(M917:M966)</f>
        <v>0</v>
      </c>
      <c r="W917" s="139">
        <f>SUM(N917:N966)</f>
        <v>0</v>
      </c>
    </row>
    <row r="918" spans="1:23" ht="16.05" customHeight="1">
      <c r="A918" s="109"/>
      <c r="B918" s="148">
        <v>802</v>
      </c>
      <c r="C918" s="133"/>
      <c r="D918" s="133"/>
      <c r="E918" s="133"/>
      <c r="F918" s="133"/>
      <c r="G918" s="133"/>
      <c r="H918" s="133"/>
      <c r="I918" s="133"/>
      <c r="J918" s="133"/>
      <c r="K918" s="133"/>
      <c r="L918" s="134"/>
      <c r="M918" s="134"/>
      <c r="N918" s="135"/>
      <c r="O918" s="158"/>
    </row>
    <row r="919" spans="1:23" ht="16.05" customHeight="1">
      <c r="A919" s="109"/>
      <c r="B919" s="148">
        <v>803</v>
      </c>
      <c r="C919" s="133"/>
      <c r="D919" s="133"/>
      <c r="E919" s="133"/>
      <c r="F919" s="133"/>
      <c r="G919" s="133"/>
      <c r="H919" s="133"/>
      <c r="I919" s="133"/>
      <c r="J919" s="133"/>
      <c r="K919" s="133"/>
      <c r="L919" s="134"/>
      <c r="M919" s="134"/>
      <c r="N919" s="135"/>
      <c r="O919" s="158"/>
    </row>
    <row r="920" spans="1:23" ht="16.05" customHeight="1">
      <c r="A920" s="109"/>
      <c r="B920" s="148">
        <v>804</v>
      </c>
      <c r="C920" s="133"/>
      <c r="D920" s="133"/>
      <c r="E920" s="133"/>
      <c r="F920" s="133"/>
      <c r="G920" s="133"/>
      <c r="H920" s="133"/>
      <c r="I920" s="133"/>
      <c r="J920" s="133"/>
      <c r="K920" s="133"/>
      <c r="L920" s="134"/>
      <c r="M920" s="134"/>
      <c r="N920" s="135"/>
      <c r="O920" s="158"/>
    </row>
    <row r="921" spans="1:23" ht="16.05" customHeight="1">
      <c r="A921" s="109"/>
      <c r="B921" s="149">
        <v>805</v>
      </c>
      <c r="C921" s="136"/>
      <c r="D921" s="136"/>
      <c r="E921" s="136"/>
      <c r="F921" s="136"/>
      <c r="G921" s="136"/>
      <c r="H921" s="136"/>
      <c r="I921" s="136"/>
      <c r="J921" s="136"/>
      <c r="K921" s="136"/>
      <c r="L921" s="137"/>
      <c r="M921" s="137"/>
      <c r="N921" s="138"/>
      <c r="O921" s="159"/>
    </row>
    <row r="922" spans="1:23" ht="16.05" customHeight="1">
      <c r="A922" s="109"/>
      <c r="B922" s="147">
        <v>806</v>
      </c>
      <c r="C922" s="130"/>
      <c r="D922" s="130"/>
      <c r="E922" s="130"/>
      <c r="F922" s="130"/>
      <c r="G922" s="130"/>
      <c r="H922" s="130"/>
      <c r="I922" s="130"/>
      <c r="J922" s="130"/>
      <c r="K922" s="130"/>
      <c r="L922" s="131"/>
      <c r="M922" s="131"/>
      <c r="N922" s="132"/>
      <c r="O922" s="157"/>
    </row>
    <row r="923" spans="1:23" ht="16.05" customHeight="1">
      <c r="A923" s="109"/>
      <c r="B923" s="148">
        <v>807</v>
      </c>
      <c r="C923" s="133"/>
      <c r="D923" s="133"/>
      <c r="E923" s="133"/>
      <c r="F923" s="133"/>
      <c r="G923" s="133"/>
      <c r="H923" s="133"/>
      <c r="I923" s="133"/>
      <c r="J923" s="133"/>
      <c r="K923" s="133"/>
      <c r="L923" s="134"/>
      <c r="M923" s="134"/>
      <c r="N923" s="135"/>
      <c r="O923" s="158"/>
    </row>
    <row r="924" spans="1:23" ht="16.05" customHeight="1">
      <c r="A924" s="109"/>
      <c r="B924" s="148">
        <v>808</v>
      </c>
      <c r="C924" s="133"/>
      <c r="D924" s="133"/>
      <c r="E924" s="133"/>
      <c r="F924" s="133"/>
      <c r="G924" s="133"/>
      <c r="H924" s="133"/>
      <c r="I924" s="133"/>
      <c r="J924" s="133"/>
      <c r="K924" s="133"/>
      <c r="L924" s="134"/>
      <c r="M924" s="134"/>
      <c r="N924" s="135"/>
      <c r="O924" s="158"/>
    </row>
    <row r="925" spans="1:23" ht="16.05" customHeight="1">
      <c r="A925" s="109"/>
      <c r="B925" s="148">
        <v>809</v>
      </c>
      <c r="C925" s="133"/>
      <c r="D925" s="133"/>
      <c r="E925" s="133"/>
      <c r="F925" s="133"/>
      <c r="G925" s="133"/>
      <c r="H925" s="133"/>
      <c r="I925" s="133"/>
      <c r="J925" s="133"/>
      <c r="K925" s="133"/>
      <c r="L925" s="134"/>
      <c r="M925" s="134"/>
      <c r="N925" s="135"/>
      <c r="O925" s="158"/>
    </row>
    <row r="926" spans="1:23" ht="16.05" customHeight="1">
      <c r="A926" s="109"/>
      <c r="B926" s="149">
        <v>810</v>
      </c>
      <c r="C926" s="136"/>
      <c r="D926" s="136"/>
      <c r="E926" s="136"/>
      <c r="F926" s="136"/>
      <c r="G926" s="136"/>
      <c r="H926" s="136"/>
      <c r="I926" s="136"/>
      <c r="J926" s="136"/>
      <c r="K926" s="136"/>
      <c r="L926" s="137"/>
      <c r="M926" s="137"/>
      <c r="N926" s="138"/>
      <c r="O926" s="159"/>
    </row>
    <row r="927" spans="1:23" ht="16.05" customHeight="1">
      <c r="A927" s="109"/>
      <c r="B927" s="147">
        <v>811</v>
      </c>
      <c r="C927" s="130"/>
      <c r="D927" s="130"/>
      <c r="E927" s="130"/>
      <c r="F927" s="130"/>
      <c r="G927" s="130"/>
      <c r="H927" s="130"/>
      <c r="I927" s="130"/>
      <c r="J927" s="130"/>
      <c r="K927" s="130"/>
      <c r="L927" s="131"/>
      <c r="M927" s="131"/>
      <c r="N927" s="132"/>
      <c r="O927" s="157"/>
    </row>
    <row r="928" spans="1:23" ht="16.05" customHeight="1">
      <c r="A928" s="109"/>
      <c r="B928" s="148">
        <v>812</v>
      </c>
      <c r="C928" s="133"/>
      <c r="D928" s="133"/>
      <c r="E928" s="133"/>
      <c r="F928" s="133"/>
      <c r="G928" s="133"/>
      <c r="H928" s="133"/>
      <c r="I928" s="133"/>
      <c r="J928" s="133"/>
      <c r="K928" s="133"/>
      <c r="L928" s="134"/>
      <c r="M928" s="134"/>
      <c r="N928" s="135"/>
      <c r="O928" s="158"/>
    </row>
    <row r="929" spans="1:15" ht="16.05" customHeight="1">
      <c r="A929" s="109"/>
      <c r="B929" s="148">
        <v>813</v>
      </c>
      <c r="C929" s="133"/>
      <c r="D929" s="133"/>
      <c r="E929" s="133"/>
      <c r="F929" s="133"/>
      <c r="G929" s="133"/>
      <c r="H929" s="133"/>
      <c r="I929" s="133"/>
      <c r="J929" s="133"/>
      <c r="K929" s="133"/>
      <c r="L929" s="134"/>
      <c r="M929" s="134"/>
      <c r="N929" s="135"/>
      <c r="O929" s="158"/>
    </row>
    <row r="930" spans="1:15" ht="16.05" customHeight="1">
      <c r="A930" s="109"/>
      <c r="B930" s="148">
        <v>814</v>
      </c>
      <c r="C930" s="133"/>
      <c r="D930" s="133"/>
      <c r="E930" s="133"/>
      <c r="F930" s="133"/>
      <c r="G930" s="133"/>
      <c r="H930" s="133"/>
      <c r="I930" s="133"/>
      <c r="J930" s="133"/>
      <c r="K930" s="133"/>
      <c r="L930" s="134"/>
      <c r="M930" s="134"/>
      <c r="N930" s="135"/>
      <c r="O930" s="158"/>
    </row>
    <row r="931" spans="1:15" ht="16.05" customHeight="1">
      <c r="A931" s="109"/>
      <c r="B931" s="149">
        <v>815</v>
      </c>
      <c r="C931" s="136"/>
      <c r="D931" s="136"/>
      <c r="E931" s="136"/>
      <c r="F931" s="136"/>
      <c r="G931" s="136"/>
      <c r="H931" s="136"/>
      <c r="I931" s="136"/>
      <c r="J931" s="136"/>
      <c r="K931" s="136"/>
      <c r="L931" s="137"/>
      <c r="M931" s="137"/>
      <c r="N931" s="138"/>
      <c r="O931" s="159"/>
    </row>
    <row r="932" spans="1:15" ht="16.05" customHeight="1">
      <c r="A932" s="109"/>
      <c r="B932" s="147">
        <v>816</v>
      </c>
      <c r="C932" s="130"/>
      <c r="D932" s="130"/>
      <c r="E932" s="130"/>
      <c r="F932" s="130"/>
      <c r="G932" s="130"/>
      <c r="H932" s="130"/>
      <c r="I932" s="130"/>
      <c r="J932" s="130"/>
      <c r="K932" s="130"/>
      <c r="L932" s="131"/>
      <c r="M932" s="131"/>
      <c r="N932" s="132"/>
      <c r="O932" s="157"/>
    </row>
    <row r="933" spans="1:15" ht="16.05" customHeight="1">
      <c r="A933" s="109"/>
      <c r="B933" s="148">
        <v>817</v>
      </c>
      <c r="C933" s="133"/>
      <c r="D933" s="133"/>
      <c r="E933" s="133"/>
      <c r="F933" s="133"/>
      <c r="G933" s="133"/>
      <c r="H933" s="133"/>
      <c r="I933" s="133"/>
      <c r="J933" s="133"/>
      <c r="K933" s="133"/>
      <c r="L933" s="134"/>
      <c r="M933" s="134"/>
      <c r="N933" s="135"/>
      <c r="O933" s="158"/>
    </row>
    <row r="934" spans="1:15" ht="16.05" customHeight="1">
      <c r="A934" s="109"/>
      <c r="B934" s="148">
        <v>818</v>
      </c>
      <c r="C934" s="133"/>
      <c r="D934" s="133"/>
      <c r="E934" s="133"/>
      <c r="F934" s="133"/>
      <c r="G934" s="133"/>
      <c r="H934" s="133"/>
      <c r="I934" s="133"/>
      <c r="J934" s="133"/>
      <c r="K934" s="133"/>
      <c r="L934" s="134"/>
      <c r="M934" s="134"/>
      <c r="N934" s="135"/>
      <c r="O934" s="158"/>
    </row>
    <row r="935" spans="1:15" ht="16.05" customHeight="1">
      <c r="A935" s="109"/>
      <c r="B935" s="148">
        <v>819</v>
      </c>
      <c r="C935" s="133"/>
      <c r="D935" s="133"/>
      <c r="E935" s="133"/>
      <c r="F935" s="133"/>
      <c r="G935" s="133"/>
      <c r="H935" s="133"/>
      <c r="I935" s="133"/>
      <c r="J935" s="133"/>
      <c r="K935" s="133"/>
      <c r="L935" s="134"/>
      <c r="M935" s="134"/>
      <c r="N935" s="135"/>
      <c r="O935" s="158"/>
    </row>
    <row r="936" spans="1:15" ht="16.05" customHeight="1">
      <c r="A936" s="109"/>
      <c r="B936" s="149">
        <v>820</v>
      </c>
      <c r="C936" s="136"/>
      <c r="D936" s="136"/>
      <c r="E936" s="136"/>
      <c r="F936" s="136"/>
      <c r="G936" s="136"/>
      <c r="H936" s="136"/>
      <c r="I936" s="136"/>
      <c r="J936" s="136"/>
      <c r="K936" s="136"/>
      <c r="L936" s="137"/>
      <c r="M936" s="137"/>
      <c r="N936" s="138"/>
      <c r="O936" s="159"/>
    </row>
    <row r="937" spans="1:15" ht="16.05" customHeight="1">
      <c r="A937" s="109"/>
      <c r="B937" s="147">
        <v>821</v>
      </c>
      <c r="C937" s="130"/>
      <c r="D937" s="130"/>
      <c r="E937" s="130"/>
      <c r="F937" s="130"/>
      <c r="G937" s="130"/>
      <c r="H937" s="130"/>
      <c r="I937" s="130"/>
      <c r="J937" s="130"/>
      <c r="K937" s="130"/>
      <c r="L937" s="131"/>
      <c r="M937" s="131"/>
      <c r="N937" s="132"/>
      <c r="O937" s="157"/>
    </row>
    <row r="938" spans="1:15" ht="16.05" customHeight="1">
      <c r="A938" s="109"/>
      <c r="B938" s="148">
        <v>822</v>
      </c>
      <c r="C938" s="133"/>
      <c r="D938" s="133"/>
      <c r="E938" s="133"/>
      <c r="F938" s="133"/>
      <c r="G938" s="133"/>
      <c r="H938" s="133"/>
      <c r="I938" s="133"/>
      <c r="J938" s="133"/>
      <c r="K938" s="133"/>
      <c r="L938" s="134"/>
      <c r="M938" s="134"/>
      <c r="N938" s="135"/>
      <c r="O938" s="158"/>
    </row>
    <row r="939" spans="1:15" ht="16.05" customHeight="1">
      <c r="A939" s="109"/>
      <c r="B939" s="148">
        <v>823</v>
      </c>
      <c r="C939" s="133"/>
      <c r="D939" s="133"/>
      <c r="E939" s="133"/>
      <c r="F939" s="133"/>
      <c r="G939" s="133"/>
      <c r="H939" s="133"/>
      <c r="I939" s="133"/>
      <c r="J939" s="133"/>
      <c r="K939" s="133"/>
      <c r="L939" s="134"/>
      <c r="M939" s="134"/>
      <c r="N939" s="135"/>
      <c r="O939" s="158"/>
    </row>
    <row r="940" spans="1:15" ht="16.05" customHeight="1">
      <c r="A940" s="109"/>
      <c r="B940" s="148">
        <v>824</v>
      </c>
      <c r="C940" s="133"/>
      <c r="D940" s="133"/>
      <c r="E940" s="133"/>
      <c r="F940" s="133"/>
      <c r="G940" s="133"/>
      <c r="H940" s="133"/>
      <c r="I940" s="133"/>
      <c r="J940" s="133"/>
      <c r="K940" s="133"/>
      <c r="L940" s="134"/>
      <c r="M940" s="134"/>
      <c r="N940" s="135"/>
      <c r="O940" s="158"/>
    </row>
    <row r="941" spans="1:15" ht="16.05" customHeight="1">
      <c r="A941" s="109"/>
      <c r="B941" s="149">
        <v>825</v>
      </c>
      <c r="C941" s="136"/>
      <c r="D941" s="136"/>
      <c r="E941" s="136"/>
      <c r="F941" s="136"/>
      <c r="G941" s="136"/>
      <c r="H941" s="136"/>
      <c r="I941" s="136"/>
      <c r="J941" s="136"/>
      <c r="K941" s="136"/>
      <c r="L941" s="137"/>
      <c r="M941" s="137"/>
      <c r="N941" s="138"/>
      <c r="O941" s="159"/>
    </row>
    <row r="942" spans="1:15" ht="16.05" customHeight="1">
      <c r="A942" s="109"/>
      <c r="B942" s="147">
        <v>826</v>
      </c>
      <c r="C942" s="130"/>
      <c r="D942" s="130"/>
      <c r="E942" s="130"/>
      <c r="F942" s="130"/>
      <c r="G942" s="130"/>
      <c r="H942" s="130"/>
      <c r="I942" s="130"/>
      <c r="J942" s="130"/>
      <c r="K942" s="130"/>
      <c r="L942" s="131"/>
      <c r="M942" s="131"/>
      <c r="N942" s="132"/>
      <c r="O942" s="157"/>
    </row>
    <row r="943" spans="1:15" ht="16.05" customHeight="1">
      <c r="A943" s="109"/>
      <c r="B943" s="148">
        <v>827</v>
      </c>
      <c r="C943" s="133"/>
      <c r="D943" s="133"/>
      <c r="E943" s="133"/>
      <c r="F943" s="133"/>
      <c r="G943" s="133"/>
      <c r="H943" s="133"/>
      <c r="I943" s="133"/>
      <c r="J943" s="133"/>
      <c r="K943" s="133"/>
      <c r="L943" s="134"/>
      <c r="M943" s="134"/>
      <c r="N943" s="135"/>
      <c r="O943" s="158"/>
    </row>
    <row r="944" spans="1:15" ht="16.05" customHeight="1">
      <c r="A944" s="109"/>
      <c r="B944" s="148">
        <v>828</v>
      </c>
      <c r="C944" s="133"/>
      <c r="D944" s="133"/>
      <c r="E944" s="133"/>
      <c r="F944" s="133"/>
      <c r="G944" s="133"/>
      <c r="H944" s="133"/>
      <c r="I944" s="133"/>
      <c r="J944" s="133"/>
      <c r="K944" s="133"/>
      <c r="L944" s="134"/>
      <c r="M944" s="134"/>
      <c r="N944" s="135"/>
      <c r="O944" s="158"/>
    </row>
    <row r="945" spans="1:15" ht="16.05" customHeight="1">
      <c r="A945" s="109"/>
      <c r="B945" s="148">
        <v>829</v>
      </c>
      <c r="C945" s="133"/>
      <c r="D945" s="133"/>
      <c r="E945" s="133"/>
      <c r="F945" s="133"/>
      <c r="G945" s="133"/>
      <c r="H945" s="133"/>
      <c r="I945" s="133"/>
      <c r="J945" s="133"/>
      <c r="K945" s="133"/>
      <c r="L945" s="134"/>
      <c r="M945" s="134"/>
      <c r="N945" s="135"/>
      <c r="O945" s="158"/>
    </row>
    <row r="946" spans="1:15" ht="16.05" customHeight="1">
      <c r="A946" s="109"/>
      <c r="B946" s="149">
        <v>830</v>
      </c>
      <c r="C946" s="136"/>
      <c r="D946" s="136"/>
      <c r="E946" s="136"/>
      <c r="F946" s="136"/>
      <c r="G946" s="136"/>
      <c r="H946" s="136"/>
      <c r="I946" s="136"/>
      <c r="J946" s="136"/>
      <c r="K946" s="136"/>
      <c r="L946" s="137"/>
      <c r="M946" s="137"/>
      <c r="N946" s="138"/>
      <c r="O946" s="159"/>
    </row>
    <row r="947" spans="1:15" ht="16.05" customHeight="1">
      <c r="A947" s="109"/>
      <c r="B947" s="147">
        <v>831</v>
      </c>
      <c r="C947" s="130"/>
      <c r="D947" s="130"/>
      <c r="E947" s="130"/>
      <c r="F947" s="130"/>
      <c r="G947" s="130"/>
      <c r="H947" s="130"/>
      <c r="I947" s="130"/>
      <c r="J947" s="130"/>
      <c r="K947" s="130"/>
      <c r="L947" s="131"/>
      <c r="M947" s="131"/>
      <c r="N947" s="132"/>
      <c r="O947" s="157"/>
    </row>
    <row r="948" spans="1:15" ht="16.05" customHeight="1">
      <c r="A948" s="109"/>
      <c r="B948" s="148">
        <v>832</v>
      </c>
      <c r="C948" s="133"/>
      <c r="D948" s="133"/>
      <c r="E948" s="133"/>
      <c r="F948" s="133"/>
      <c r="G948" s="133"/>
      <c r="H948" s="133"/>
      <c r="I948" s="133"/>
      <c r="J948" s="133"/>
      <c r="K948" s="133"/>
      <c r="L948" s="134"/>
      <c r="M948" s="134"/>
      <c r="N948" s="135"/>
      <c r="O948" s="158"/>
    </row>
    <row r="949" spans="1:15" ht="16.05" customHeight="1">
      <c r="A949" s="109"/>
      <c r="B949" s="148">
        <v>833</v>
      </c>
      <c r="C949" s="133"/>
      <c r="D949" s="133"/>
      <c r="E949" s="133"/>
      <c r="F949" s="133"/>
      <c r="G949" s="133"/>
      <c r="H949" s="133"/>
      <c r="I949" s="133"/>
      <c r="J949" s="133"/>
      <c r="K949" s="133"/>
      <c r="L949" s="134"/>
      <c r="M949" s="134"/>
      <c r="N949" s="135"/>
      <c r="O949" s="158"/>
    </row>
    <row r="950" spans="1:15" ht="16.05" customHeight="1">
      <c r="A950" s="109"/>
      <c r="B950" s="148">
        <v>834</v>
      </c>
      <c r="C950" s="133"/>
      <c r="D950" s="133"/>
      <c r="E950" s="133"/>
      <c r="F950" s="133"/>
      <c r="G950" s="133"/>
      <c r="H950" s="133"/>
      <c r="I950" s="133"/>
      <c r="J950" s="133"/>
      <c r="K950" s="133"/>
      <c r="L950" s="134"/>
      <c r="M950" s="134"/>
      <c r="N950" s="135"/>
      <c r="O950" s="158"/>
    </row>
    <row r="951" spans="1:15" ht="16.05" customHeight="1">
      <c r="A951" s="109"/>
      <c r="B951" s="149">
        <v>835</v>
      </c>
      <c r="C951" s="136"/>
      <c r="D951" s="136"/>
      <c r="E951" s="136"/>
      <c r="F951" s="136"/>
      <c r="G951" s="136"/>
      <c r="H951" s="136"/>
      <c r="I951" s="136"/>
      <c r="J951" s="136"/>
      <c r="K951" s="136"/>
      <c r="L951" s="137"/>
      <c r="M951" s="137"/>
      <c r="N951" s="138"/>
      <c r="O951" s="159"/>
    </row>
    <row r="952" spans="1:15" ht="16.05" customHeight="1">
      <c r="A952" s="109"/>
      <c r="B952" s="147">
        <v>836</v>
      </c>
      <c r="C952" s="130"/>
      <c r="D952" s="130"/>
      <c r="E952" s="130"/>
      <c r="F952" s="130"/>
      <c r="G952" s="130"/>
      <c r="H952" s="130"/>
      <c r="I952" s="130"/>
      <c r="J952" s="130"/>
      <c r="K952" s="130"/>
      <c r="L952" s="131"/>
      <c r="M952" s="131"/>
      <c r="N952" s="132"/>
      <c r="O952" s="157"/>
    </row>
    <row r="953" spans="1:15" ht="16.05" customHeight="1">
      <c r="A953" s="109"/>
      <c r="B953" s="148">
        <v>837</v>
      </c>
      <c r="C953" s="133"/>
      <c r="D953" s="133"/>
      <c r="E953" s="133"/>
      <c r="F953" s="133"/>
      <c r="G953" s="133"/>
      <c r="H953" s="133"/>
      <c r="I953" s="133"/>
      <c r="J953" s="133"/>
      <c r="K953" s="133"/>
      <c r="L953" s="134"/>
      <c r="M953" s="134"/>
      <c r="N953" s="135"/>
      <c r="O953" s="158"/>
    </row>
    <row r="954" spans="1:15" ht="16.05" customHeight="1">
      <c r="A954" s="109"/>
      <c r="B954" s="148">
        <v>838</v>
      </c>
      <c r="C954" s="133"/>
      <c r="D954" s="133"/>
      <c r="E954" s="133"/>
      <c r="F954" s="133"/>
      <c r="G954" s="133"/>
      <c r="H954" s="133"/>
      <c r="I954" s="133"/>
      <c r="J954" s="133"/>
      <c r="K954" s="133"/>
      <c r="L954" s="134"/>
      <c r="M954" s="134"/>
      <c r="N954" s="135"/>
      <c r="O954" s="158"/>
    </row>
    <row r="955" spans="1:15" ht="16.05" customHeight="1">
      <c r="A955" s="109"/>
      <c r="B955" s="148">
        <v>839</v>
      </c>
      <c r="C955" s="133"/>
      <c r="D955" s="133"/>
      <c r="E955" s="133"/>
      <c r="F955" s="133"/>
      <c r="G955" s="133"/>
      <c r="H955" s="133"/>
      <c r="I955" s="133"/>
      <c r="J955" s="133"/>
      <c r="K955" s="133"/>
      <c r="L955" s="134"/>
      <c r="M955" s="134"/>
      <c r="N955" s="135"/>
      <c r="O955" s="158"/>
    </row>
    <row r="956" spans="1:15" ht="16.05" customHeight="1">
      <c r="A956" s="109"/>
      <c r="B956" s="149">
        <v>840</v>
      </c>
      <c r="C956" s="136"/>
      <c r="D956" s="136"/>
      <c r="E956" s="136"/>
      <c r="F956" s="136"/>
      <c r="G956" s="136"/>
      <c r="H956" s="136"/>
      <c r="I956" s="136"/>
      <c r="J956" s="136"/>
      <c r="K956" s="136"/>
      <c r="L956" s="137"/>
      <c r="M956" s="137"/>
      <c r="N956" s="138"/>
      <c r="O956" s="160"/>
    </row>
    <row r="957" spans="1:15" ht="16.05" customHeight="1">
      <c r="A957" s="109"/>
      <c r="B957" s="147">
        <v>841</v>
      </c>
      <c r="C957" s="130"/>
      <c r="D957" s="130"/>
      <c r="E957" s="130"/>
      <c r="F957" s="130"/>
      <c r="G957" s="130"/>
      <c r="H957" s="130"/>
      <c r="I957" s="130"/>
      <c r="J957" s="130"/>
      <c r="K957" s="130"/>
      <c r="L957" s="131"/>
      <c r="M957" s="131"/>
      <c r="N957" s="132"/>
      <c r="O957" s="157"/>
    </row>
    <row r="958" spans="1:15" ht="16.05" customHeight="1">
      <c r="A958" s="109"/>
      <c r="B958" s="148">
        <v>842</v>
      </c>
      <c r="C958" s="133"/>
      <c r="D958" s="133"/>
      <c r="E958" s="133"/>
      <c r="F958" s="133"/>
      <c r="G958" s="133"/>
      <c r="H958" s="133"/>
      <c r="I958" s="133"/>
      <c r="J958" s="133"/>
      <c r="K958" s="133"/>
      <c r="L958" s="134"/>
      <c r="M958" s="134"/>
      <c r="N958" s="135"/>
      <c r="O958" s="158"/>
    </row>
    <row r="959" spans="1:15" ht="15.6" customHeight="1">
      <c r="A959" s="109"/>
      <c r="B959" s="148">
        <v>843</v>
      </c>
      <c r="C959" s="133"/>
      <c r="D959" s="133"/>
      <c r="E959" s="133"/>
      <c r="F959" s="133"/>
      <c r="G959" s="133"/>
      <c r="H959" s="133"/>
      <c r="I959" s="133"/>
      <c r="J959" s="133"/>
      <c r="K959" s="133"/>
      <c r="L959" s="134"/>
      <c r="M959" s="134"/>
      <c r="N959" s="135"/>
      <c r="O959" s="158"/>
    </row>
    <row r="960" spans="1:15" ht="16.05" customHeight="1">
      <c r="A960" s="109"/>
      <c r="B960" s="148">
        <v>844</v>
      </c>
      <c r="C960" s="133"/>
      <c r="D960" s="133"/>
      <c r="E960" s="133"/>
      <c r="F960" s="133"/>
      <c r="G960" s="133"/>
      <c r="H960" s="133"/>
      <c r="I960" s="133"/>
      <c r="J960" s="133"/>
      <c r="K960" s="133"/>
      <c r="L960" s="134"/>
      <c r="M960" s="134"/>
      <c r="N960" s="135"/>
      <c r="O960" s="158"/>
    </row>
    <row r="961" spans="1:23" ht="16.05" customHeight="1">
      <c r="A961" s="109"/>
      <c r="B961" s="149">
        <v>845</v>
      </c>
      <c r="C961" s="136"/>
      <c r="D961" s="136"/>
      <c r="E961" s="136"/>
      <c r="F961" s="136"/>
      <c r="G961" s="136"/>
      <c r="H961" s="136"/>
      <c r="I961" s="136"/>
      <c r="J961" s="136"/>
      <c r="K961" s="136"/>
      <c r="L961" s="137"/>
      <c r="M961" s="137"/>
      <c r="N961" s="138"/>
      <c r="O961" s="160"/>
    </row>
    <row r="962" spans="1:23" ht="16.05" customHeight="1">
      <c r="A962" s="109"/>
      <c r="B962" s="147">
        <v>846</v>
      </c>
      <c r="C962" s="130"/>
      <c r="D962" s="130"/>
      <c r="E962" s="130"/>
      <c r="F962" s="130"/>
      <c r="G962" s="130"/>
      <c r="H962" s="130"/>
      <c r="I962" s="130"/>
      <c r="J962" s="130"/>
      <c r="K962" s="130"/>
      <c r="L962" s="131"/>
      <c r="M962" s="131"/>
      <c r="N962" s="132"/>
      <c r="O962" s="157"/>
    </row>
    <row r="963" spans="1:23" ht="16.05" customHeight="1">
      <c r="A963" s="109"/>
      <c r="B963" s="148">
        <v>847</v>
      </c>
      <c r="C963" s="133"/>
      <c r="D963" s="133"/>
      <c r="E963" s="133"/>
      <c r="F963" s="133"/>
      <c r="G963" s="133"/>
      <c r="H963" s="133"/>
      <c r="I963" s="133"/>
      <c r="J963" s="133"/>
      <c r="K963" s="133"/>
      <c r="L963" s="134"/>
      <c r="M963" s="134"/>
      <c r="N963" s="135"/>
      <c r="O963" s="158"/>
    </row>
    <row r="964" spans="1:23" ht="15.6" customHeight="1">
      <c r="A964" s="109"/>
      <c r="B964" s="148">
        <v>848</v>
      </c>
      <c r="C964" s="133"/>
      <c r="D964" s="133"/>
      <c r="E964" s="133"/>
      <c r="F964" s="133"/>
      <c r="G964" s="133"/>
      <c r="H964" s="133"/>
      <c r="I964" s="133"/>
      <c r="J964" s="133"/>
      <c r="K964" s="133"/>
      <c r="L964" s="134"/>
      <c r="M964" s="134"/>
      <c r="N964" s="135"/>
      <c r="O964" s="158"/>
    </row>
    <row r="965" spans="1:23" ht="16.05" customHeight="1">
      <c r="A965" s="109"/>
      <c r="B965" s="148">
        <v>849</v>
      </c>
      <c r="C965" s="133"/>
      <c r="D965" s="133"/>
      <c r="E965" s="133"/>
      <c r="F965" s="133"/>
      <c r="G965" s="133"/>
      <c r="H965" s="133"/>
      <c r="I965" s="133"/>
      <c r="J965" s="133"/>
      <c r="K965" s="133"/>
      <c r="L965" s="134"/>
      <c r="M965" s="134"/>
      <c r="N965" s="135"/>
      <c r="O965" s="158"/>
    </row>
    <row r="966" spans="1:23" ht="16.05" customHeight="1">
      <c r="A966" s="109"/>
      <c r="B966" s="149">
        <v>850</v>
      </c>
      <c r="C966" s="136"/>
      <c r="D966" s="136"/>
      <c r="E966" s="136"/>
      <c r="F966" s="136"/>
      <c r="G966" s="136"/>
      <c r="H966" s="136"/>
      <c r="I966" s="136"/>
      <c r="J966" s="136"/>
      <c r="K966" s="136"/>
      <c r="L966" s="137"/>
      <c r="M966" s="137"/>
      <c r="N966" s="138"/>
      <c r="O966" s="160"/>
    </row>
    <row r="967" spans="1:23">
      <c r="A967" s="109"/>
      <c r="B967" s="109"/>
      <c r="C967" s="109"/>
      <c r="D967" s="109"/>
      <c r="E967" s="109"/>
      <c r="F967" s="109"/>
      <c r="G967" s="109"/>
      <c r="H967" s="109"/>
      <c r="I967" s="109"/>
      <c r="J967" s="109"/>
      <c r="K967" s="109"/>
      <c r="L967" s="109"/>
      <c r="M967" s="109"/>
      <c r="N967" s="109"/>
      <c r="O967" s="109"/>
    </row>
    <row r="968" spans="1:23">
      <c r="A968" s="109"/>
      <c r="B968" s="109"/>
      <c r="C968" s="109"/>
      <c r="D968" s="109"/>
      <c r="E968" s="109"/>
      <c r="F968" s="109"/>
      <c r="G968" s="109"/>
      <c r="H968" s="109"/>
      <c r="I968" s="109"/>
      <c r="J968" s="109"/>
      <c r="K968" s="109"/>
      <c r="L968" s="109"/>
      <c r="M968" s="109"/>
      <c r="N968" s="109"/>
      <c r="O968" s="109"/>
    </row>
    <row r="969" spans="1:23" ht="36" customHeight="1">
      <c r="A969" s="109"/>
      <c r="B969" s="161"/>
      <c r="C969" s="109"/>
      <c r="D969" s="109"/>
      <c r="E969" s="109"/>
      <c r="F969" s="109"/>
      <c r="G969" s="109"/>
      <c r="H969" s="109"/>
      <c r="I969" s="109"/>
      <c r="J969" s="109"/>
      <c r="K969" s="109"/>
      <c r="L969" s="109"/>
      <c r="M969" s="109"/>
      <c r="N969" s="109"/>
      <c r="O969" s="152" t="s">
        <v>405</v>
      </c>
    </row>
    <row r="970" spans="1:23" ht="18" customHeight="1">
      <c r="A970" s="109"/>
      <c r="B970" s="419" t="s">
        <v>344</v>
      </c>
      <c r="C970" s="419" t="s">
        <v>345</v>
      </c>
      <c r="D970" s="419" t="s">
        <v>346</v>
      </c>
      <c r="E970" s="419" t="s">
        <v>347</v>
      </c>
      <c r="F970" s="419" t="s">
        <v>348</v>
      </c>
      <c r="G970" s="425" t="s">
        <v>349</v>
      </c>
      <c r="H970" s="426"/>
      <c r="I970" s="426"/>
      <c r="J970" s="426"/>
      <c r="K970" s="426"/>
      <c r="L970" s="426"/>
      <c r="M970" s="426"/>
      <c r="N970" s="426"/>
      <c r="O970" s="427"/>
    </row>
    <row r="971" spans="1:23" ht="30" customHeight="1">
      <c r="A971" s="109"/>
      <c r="B971" s="420"/>
      <c r="C971" s="420"/>
      <c r="D971" s="420"/>
      <c r="E971" s="420"/>
      <c r="F971" s="420"/>
      <c r="G971" s="425" t="s">
        <v>350</v>
      </c>
      <c r="H971" s="426"/>
      <c r="I971" s="426"/>
      <c r="J971" s="427"/>
      <c r="K971" s="425" t="s">
        <v>351</v>
      </c>
      <c r="L971" s="426"/>
      <c r="M971" s="426"/>
      <c r="N971" s="426"/>
      <c r="O971" s="427"/>
    </row>
    <row r="972" spans="1:23" ht="58.8" customHeight="1">
      <c r="A972" s="109"/>
      <c r="B972" s="420"/>
      <c r="C972" s="420"/>
      <c r="D972" s="420"/>
      <c r="E972" s="420"/>
      <c r="F972" s="420"/>
      <c r="G972" s="419" t="s">
        <v>379</v>
      </c>
      <c r="H972" s="153" t="s">
        <v>377</v>
      </c>
      <c r="I972" s="154" t="s">
        <v>378</v>
      </c>
      <c r="J972" s="421" t="s">
        <v>352</v>
      </c>
      <c r="K972" s="419" t="s">
        <v>379</v>
      </c>
      <c r="L972" s="153" t="s">
        <v>353</v>
      </c>
      <c r="M972" s="153" t="s">
        <v>354</v>
      </c>
      <c r="N972" s="153" t="s">
        <v>355</v>
      </c>
      <c r="O972" s="421" t="s">
        <v>306</v>
      </c>
    </row>
    <row r="973" spans="1:23" ht="18" customHeight="1">
      <c r="A973" s="109"/>
      <c r="B973" s="423"/>
      <c r="C973" s="423"/>
      <c r="D973" s="423"/>
      <c r="E973" s="155" t="s">
        <v>356</v>
      </c>
      <c r="F973" s="155" t="s">
        <v>357</v>
      </c>
      <c r="G973" s="423"/>
      <c r="H973" s="156" t="s">
        <v>358</v>
      </c>
      <c r="I973" s="155" t="s">
        <v>359</v>
      </c>
      <c r="J973" s="422"/>
      <c r="K973" s="423"/>
      <c r="L973" s="155" t="s">
        <v>362</v>
      </c>
      <c r="M973" s="155" t="s">
        <v>362</v>
      </c>
      <c r="N973" s="155" t="s">
        <v>304</v>
      </c>
      <c r="O973" s="422"/>
      <c r="T973" s="120" t="s">
        <v>424</v>
      </c>
      <c r="U973" s="150" t="s">
        <v>408</v>
      </c>
      <c r="V973" s="150" t="s">
        <v>409</v>
      </c>
      <c r="W973" s="150" t="s">
        <v>410</v>
      </c>
    </row>
    <row r="974" spans="1:23" ht="16.05" customHeight="1">
      <c r="A974" s="109"/>
      <c r="B974" s="147">
        <v>851</v>
      </c>
      <c r="C974" s="130"/>
      <c r="D974" s="130"/>
      <c r="E974" s="130"/>
      <c r="F974" s="130"/>
      <c r="G974" s="143"/>
      <c r="H974" s="130"/>
      <c r="I974" s="130"/>
      <c r="J974" s="130"/>
      <c r="K974" s="143"/>
      <c r="L974" s="131"/>
      <c r="M974" s="131"/>
      <c r="N974" s="132"/>
      <c r="O974" s="157"/>
      <c r="U974" s="139">
        <f>SUM(L974:L1023)</f>
        <v>0</v>
      </c>
      <c r="V974" s="139">
        <f>SUM(M974:M1023)</f>
        <v>0</v>
      </c>
      <c r="W974" s="139">
        <f>SUM(N974:N1023)</f>
        <v>0</v>
      </c>
    </row>
    <row r="975" spans="1:23" ht="16.05" customHeight="1">
      <c r="A975" s="109"/>
      <c r="B975" s="148">
        <v>852</v>
      </c>
      <c r="C975" s="133"/>
      <c r="D975" s="133"/>
      <c r="E975" s="133"/>
      <c r="F975" s="133"/>
      <c r="G975" s="133"/>
      <c r="H975" s="133"/>
      <c r="I975" s="133"/>
      <c r="J975" s="133"/>
      <c r="K975" s="133"/>
      <c r="L975" s="134"/>
      <c r="M975" s="134"/>
      <c r="N975" s="135"/>
      <c r="O975" s="158"/>
    </row>
    <row r="976" spans="1:23" ht="16.05" customHeight="1">
      <c r="A976" s="109"/>
      <c r="B976" s="148">
        <v>853</v>
      </c>
      <c r="C976" s="133"/>
      <c r="D976" s="133"/>
      <c r="E976" s="133"/>
      <c r="F976" s="133"/>
      <c r="G976" s="133"/>
      <c r="H976" s="133"/>
      <c r="I976" s="133"/>
      <c r="J976" s="133"/>
      <c r="K976" s="133"/>
      <c r="L976" s="134"/>
      <c r="M976" s="134"/>
      <c r="N976" s="135"/>
      <c r="O976" s="158"/>
    </row>
    <row r="977" spans="1:15" ht="16.05" customHeight="1">
      <c r="A977" s="109"/>
      <c r="B977" s="148">
        <v>854</v>
      </c>
      <c r="C977" s="133"/>
      <c r="D977" s="133"/>
      <c r="E977" s="133"/>
      <c r="F977" s="133"/>
      <c r="G977" s="133"/>
      <c r="H977" s="133"/>
      <c r="I977" s="133"/>
      <c r="J977" s="133"/>
      <c r="K977" s="133"/>
      <c r="L977" s="134"/>
      <c r="M977" s="134"/>
      <c r="N977" s="135"/>
      <c r="O977" s="158"/>
    </row>
    <row r="978" spans="1:15" ht="16.05" customHeight="1">
      <c r="A978" s="109"/>
      <c r="B978" s="149">
        <v>855</v>
      </c>
      <c r="C978" s="136"/>
      <c r="D978" s="136"/>
      <c r="E978" s="136"/>
      <c r="F978" s="136"/>
      <c r="G978" s="136"/>
      <c r="H978" s="136"/>
      <c r="I978" s="136"/>
      <c r="J978" s="136"/>
      <c r="K978" s="136"/>
      <c r="L978" s="137"/>
      <c r="M978" s="137"/>
      <c r="N978" s="138"/>
      <c r="O978" s="159"/>
    </row>
    <row r="979" spans="1:15" ht="16.05" customHeight="1">
      <c r="A979" s="109"/>
      <c r="B979" s="147">
        <v>856</v>
      </c>
      <c r="C979" s="130"/>
      <c r="D979" s="130"/>
      <c r="E979" s="130"/>
      <c r="F979" s="130"/>
      <c r="G979" s="130"/>
      <c r="H979" s="130"/>
      <c r="I979" s="130"/>
      <c r="J979" s="130"/>
      <c r="K979" s="130"/>
      <c r="L979" s="131"/>
      <c r="M979" s="131"/>
      <c r="N979" s="132"/>
      <c r="O979" s="157"/>
    </row>
    <row r="980" spans="1:15" ht="16.05" customHeight="1">
      <c r="A980" s="109"/>
      <c r="B980" s="148">
        <v>857</v>
      </c>
      <c r="C980" s="133"/>
      <c r="D980" s="133"/>
      <c r="E980" s="133"/>
      <c r="F980" s="133"/>
      <c r="G980" s="133"/>
      <c r="H980" s="133"/>
      <c r="I980" s="133"/>
      <c r="J980" s="133"/>
      <c r="K980" s="133"/>
      <c r="L980" s="134"/>
      <c r="M980" s="134"/>
      <c r="N980" s="135"/>
      <c r="O980" s="158"/>
    </row>
    <row r="981" spans="1:15" ht="16.05" customHeight="1">
      <c r="A981" s="109"/>
      <c r="B981" s="148">
        <v>858</v>
      </c>
      <c r="C981" s="133"/>
      <c r="D981" s="133"/>
      <c r="E981" s="133"/>
      <c r="F981" s="133"/>
      <c r="G981" s="133"/>
      <c r="H981" s="133"/>
      <c r="I981" s="133"/>
      <c r="J981" s="133"/>
      <c r="K981" s="133"/>
      <c r="L981" s="134"/>
      <c r="M981" s="134"/>
      <c r="N981" s="135"/>
      <c r="O981" s="158"/>
    </row>
    <row r="982" spans="1:15" ht="16.05" customHeight="1">
      <c r="A982" s="109"/>
      <c r="B982" s="148">
        <v>859</v>
      </c>
      <c r="C982" s="133"/>
      <c r="D982" s="133"/>
      <c r="E982" s="133"/>
      <c r="F982" s="133"/>
      <c r="G982" s="133"/>
      <c r="H982" s="133"/>
      <c r="I982" s="133"/>
      <c r="J982" s="133"/>
      <c r="K982" s="133"/>
      <c r="L982" s="134"/>
      <c r="M982" s="134"/>
      <c r="N982" s="135"/>
      <c r="O982" s="158"/>
    </row>
    <row r="983" spans="1:15" ht="16.05" customHeight="1">
      <c r="A983" s="109"/>
      <c r="B983" s="149">
        <v>860</v>
      </c>
      <c r="C983" s="136"/>
      <c r="D983" s="136"/>
      <c r="E983" s="136"/>
      <c r="F983" s="136"/>
      <c r="G983" s="136"/>
      <c r="H983" s="136"/>
      <c r="I983" s="136"/>
      <c r="J983" s="136"/>
      <c r="K983" s="136"/>
      <c r="L983" s="137"/>
      <c r="M983" s="137"/>
      <c r="N983" s="138"/>
      <c r="O983" s="159"/>
    </row>
    <row r="984" spans="1:15" ht="16.05" customHeight="1">
      <c r="A984" s="109"/>
      <c r="B984" s="147">
        <v>861</v>
      </c>
      <c r="C984" s="130"/>
      <c r="D984" s="130"/>
      <c r="E984" s="130"/>
      <c r="F984" s="130"/>
      <c r="G984" s="130"/>
      <c r="H984" s="130"/>
      <c r="I984" s="130"/>
      <c r="J984" s="130"/>
      <c r="K984" s="130"/>
      <c r="L984" s="131"/>
      <c r="M984" s="131"/>
      <c r="N984" s="132"/>
      <c r="O984" s="157"/>
    </row>
    <row r="985" spans="1:15" ht="16.05" customHeight="1">
      <c r="A985" s="109"/>
      <c r="B985" s="148">
        <v>862</v>
      </c>
      <c r="C985" s="133"/>
      <c r="D985" s="133"/>
      <c r="E985" s="133"/>
      <c r="F985" s="133"/>
      <c r="G985" s="133"/>
      <c r="H985" s="133"/>
      <c r="I985" s="133"/>
      <c r="J985" s="133"/>
      <c r="K985" s="133"/>
      <c r="L985" s="134"/>
      <c r="M985" s="134"/>
      <c r="N985" s="135"/>
      <c r="O985" s="158"/>
    </row>
    <row r="986" spans="1:15" ht="16.05" customHeight="1">
      <c r="A986" s="109"/>
      <c r="B986" s="148">
        <v>863</v>
      </c>
      <c r="C986" s="133"/>
      <c r="D986" s="133"/>
      <c r="E986" s="133"/>
      <c r="F986" s="133"/>
      <c r="G986" s="133"/>
      <c r="H986" s="133"/>
      <c r="I986" s="133"/>
      <c r="J986" s="133"/>
      <c r="K986" s="133"/>
      <c r="L986" s="134"/>
      <c r="M986" s="134"/>
      <c r="N986" s="135"/>
      <c r="O986" s="158"/>
    </row>
    <row r="987" spans="1:15" ht="16.05" customHeight="1">
      <c r="A987" s="109"/>
      <c r="B987" s="148">
        <v>864</v>
      </c>
      <c r="C987" s="133"/>
      <c r="D987" s="133"/>
      <c r="E987" s="133"/>
      <c r="F987" s="133"/>
      <c r="G987" s="133"/>
      <c r="H987" s="133"/>
      <c r="I987" s="133"/>
      <c r="J987" s="133"/>
      <c r="K987" s="133"/>
      <c r="L987" s="134"/>
      <c r="M987" s="134"/>
      <c r="N987" s="135"/>
      <c r="O987" s="158"/>
    </row>
    <row r="988" spans="1:15" ht="16.05" customHeight="1">
      <c r="A988" s="109"/>
      <c r="B988" s="149">
        <v>865</v>
      </c>
      <c r="C988" s="136"/>
      <c r="D988" s="136"/>
      <c r="E988" s="136"/>
      <c r="F988" s="136"/>
      <c r="G988" s="136"/>
      <c r="H988" s="136"/>
      <c r="I988" s="136"/>
      <c r="J988" s="136"/>
      <c r="K988" s="136"/>
      <c r="L988" s="137"/>
      <c r="M988" s="137"/>
      <c r="N988" s="138"/>
      <c r="O988" s="159"/>
    </row>
    <row r="989" spans="1:15" ht="16.05" customHeight="1">
      <c r="A989" s="109"/>
      <c r="B989" s="147">
        <v>866</v>
      </c>
      <c r="C989" s="130"/>
      <c r="D989" s="130"/>
      <c r="E989" s="130"/>
      <c r="F989" s="130"/>
      <c r="G989" s="130"/>
      <c r="H989" s="130"/>
      <c r="I989" s="130"/>
      <c r="J989" s="130"/>
      <c r="K989" s="130"/>
      <c r="L989" s="131"/>
      <c r="M989" s="131"/>
      <c r="N989" s="132"/>
      <c r="O989" s="157"/>
    </row>
    <row r="990" spans="1:15" ht="16.05" customHeight="1">
      <c r="A990" s="109"/>
      <c r="B990" s="148">
        <v>867</v>
      </c>
      <c r="C990" s="133"/>
      <c r="D990" s="133"/>
      <c r="E990" s="133"/>
      <c r="F990" s="133"/>
      <c r="G990" s="133"/>
      <c r="H990" s="133"/>
      <c r="I990" s="133"/>
      <c r="J990" s="133"/>
      <c r="K990" s="133"/>
      <c r="L990" s="134"/>
      <c r="M990" s="134"/>
      <c r="N990" s="135"/>
      <c r="O990" s="158"/>
    </row>
    <row r="991" spans="1:15" ht="16.05" customHeight="1">
      <c r="A991" s="109"/>
      <c r="B991" s="148">
        <v>868</v>
      </c>
      <c r="C991" s="133"/>
      <c r="D991" s="133"/>
      <c r="E991" s="133"/>
      <c r="F991" s="133"/>
      <c r="G991" s="133"/>
      <c r="H991" s="133"/>
      <c r="I991" s="133"/>
      <c r="J991" s="133"/>
      <c r="K991" s="133"/>
      <c r="L991" s="134"/>
      <c r="M991" s="134"/>
      <c r="N991" s="135"/>
      <c r="O991" s="158"/>
    </row>
    <row r="992" spans="1:15" ht="16.05" customHeight="1">
      <c r="A992" s="109"/>
      <c r="B992" s="148">
        <v>869</v>
      </c>
      <c r="C992" s="133"/>
      <c r="D992" s="133"/>
      <c r="E992" s="133"/>
      <c r="F992" s="133"/>
      <c r="G992" s="133"/>
      <c r="H992" s="133"/>
      <c r="I992" s="133"/>
      <c r="J992" s="133"/>
      <c r="K992" s="133"/>
      <c r="L992" s="134"/>
      <c r="M992" s="134"/>
      <c r="N992" s="135"/>
      <c r="O992" s="158"/>
    </row>
    <row r="993" spans="1:15" ht="16.05" customHeight="1">
      <c r="A993" s="109"/>
      <c r="B993" s="149">
        <v>870</v>
      </c>
      <c r="C993" s="136"/>
      <c r="D993" s="136"/>
      <c r="E993" s="136"/>
      <c r="F993" s="136"/>
      <c r="G993" s="136"/>
      <c r="H993" s="136"/>
      <c r="I993" s="136"/>
      <c r="J993" s="136"/>
      <c r="K993" s="136"/>
      <c r="L993" s="137"/>
      <c r="M993" s="137"/>
      <c r="N993" s="138"/>
      <c r="O993" s="159"/>
    </row>
    <row r="994" spans="1:15" ht="16.05" customHeight="1">
      <c r="A994" s="109"/>
      <c r="B994" s="147">
        <v>871</v>
      </c>
      <c r="C994" s="130"/>
      <c r="D994" s="130"/>
      <c r="E994" s="130"/>
      <c r="F994" s="130"/>
      <c r="G994" s="130"/>
      <c r="H994" s="130"/>
      <c r="I994" s="130"/>
      <c r="J994" s="130"/>
      <c r="K994" s="130"/>
      <c r="L994" s="131"/>
      <c r="M994" s="131"/>
      <c r="N994" s="132"/>
      <c r="O994" s="157"/>
    </row>
    <row r="995" spans="1:15" ht="16.05" customHeight="1">
      <c r="A995" s="109"/>
      <c r="B995" s="148">
        <v>872</v>
      </c>
      <c r="C995" s="133"/>
      <c r="D995" s="133"/>
      <c r="E995" s="133"/>
      <c r="F995" s="133"/>
      <c r="G995" s="133"/>
      <c r="H995" s="133"/>
      <c r="I995" s="133"/>
      <c r="J995" s="133"/>
      <c r="K995" s="133"/>
      <c r="L995" s="134"/>
      <c r="M995" s="134"/>
      <c r="N995" s="135"/>
      <c r="O995" s="158"/>
    </row>
    <row r="996" spans="1:15" ht="16.05" customHeight="1">
      <c r="A996" s="109"/>
      <c r="B996" s="148">
        <v>873</v>
      </c>
      <c r="C996" s="133"/>
      <c r="D996" s="133"/>
      <c r="E996" s="133"/>
      <c r="F996" s="133"/>
      <c r="G996" s="133"/>
      <c r="H996" s="133"/>
      <c r="I996" s="133"/>
      <c r="J996" s="133"/>
      <c r="K996" s="133"/>
      <c r="L996" s="134"/>
      <c r="M996" s="134"/>
      <c r="N996" s="135"/>
      <c r="O996" s="158"/>
    </row>
    <row r="997" spans="1:15" ht="16.05" customHeight="1">
      <c r="A997" s="109"/>
      <c r="B997" s="148">
        <v>874</v>
      </c>
      <c r="C997" s="133"/>
      <c r="D997" s="133"/>
      <c r="E997" s="133"/>
      <c r="F997" s="133"/>
      <c r="G997" s="133"/>
      <c r="H997" s="133"/>
      <c r="I997" s="133"/>
      <c r="J997" s="133"/>
      <c r="K997" s="133"/>
      <c r="L997" s="134"/>
      <c r="M997" s="134"/>
      <c r="N997" s="135"/>
      <c r="O997" s="158"/>
    </row>
    <row r="998" spans="1:15" ht="16.05" customHeight="1">
      <c r="A998" s="109"/>
      <c r="B998" s="149">
        <v>875</v>
      </c>
      <c r="C998" s="136"/>
      <c r="D998" s="136"/>
      <c r="E998" s="136"/>
      <c r="F998" s="136"/>
      <c r="G998" s="136"/>
      <c r="H998" s="136"/>
      <c r="I998" s="136"/>
      <c r="J998" s="136"/>
      <c r="K998" s="136"/>
      <c r="L998" s="137"/>
      <c r="M998" s="137"/>
      <c r="N998" s="138"/>
      <c r="O998" s="159"/>
    </row>
    <row r="999" spans="1:15" ht="16.05" customHeight="1">
      <c r="A999" s="109"/>
      <c r="B999" s="147">
        <v>876</v>
      </c>
      <c r="C999" s="130"/>
      <c r="D999" s="130"/>
      <c r="E999" s="130"/>
      <c r="F999" s="130"/>
      <c r="G999" s="130"/>
      <c r="H999" s="130"/>
      <c r="I999" s="130"/>
      <c r="J999" s="130"/>
      <c r="K999" s="130"/>
      <c r="L999" s="131"/>
      <c r="M999" s="131"/>
      <c r="N999" s="132"/>
      <c r="O999" s="157"/>
    </row>
    <row r="1000" spans="1:15" ht="16.05" customHeight="1">
      <c r="A1000" s="109"/>
      <c r="B1000" s="148">
        <v>877</v>
      </c>
      <c r="C1000" s="133"/>
      <c r="D1000" s="133"/>
      <c r="E1000" s="133"/>
      <c r="F1000" s="133"/>
      <c r="G1000" s="133"/>
      <c r="H1000" s="133"/>
      <c r="I1000" s="133"/>
      <c r="J1000" s="133"/>
      <c r="K1000" s="133"/>
      <c r="L1000" s="134"/>
      <c r="M1000" s="134"/>
      <c r="N1000" s="135"/>
      <c r="O1000" s="158"/>
    </row>
    <row r="1001" spans="1:15" ht="16.05" customHeight="1">
      <c r="A1001" s="109"/>
      <c r="B1001" s="148">
        <v>878</v>
      </c>
      <c r="C1001" s="133"/>
      <c r="D1001" s="133"/>
      <c r="E1001" s="133"/>
      <c r="F1001" s="133"/>
      <c r="G1001" s="133"/>
      <c r="H1001" s="133"/>
      <c r="I1001" s="133"/>
      <c r="J1001" s="133"/>
      <c r="K1001" s="133"/>
      <c r="L1001" s="134"/>
      <c r="M1001" s="134"/>
      <c r="N1001" s="135"/>
      <c r="O1001" s="158"/>
    </row>
    <row r="1002" spans="1:15" ht="16.05" customHeight="1">
      <c r="A1002" s="109"/>
      <c r="B1002" s="148">
        <v>879</v>
      </c>
      <c r="C1002" s="133"/>
      <c r="D1002" s="133"/>
      <c r="E1002" s="133"/>
      <c r="F1002" s="133"/>
      <c r="G1002" s="133"/>
      <c r="H1002" s="133"/>
      <c r="I1002" s="133"/>
      <c r="J1002" s="133"/>
      <c r="K1002" s="133"/>
      <c r="L1002" s="134"/>
      <c r="M1002" s="134"/>
      <c r="N1002" s="135"/>
      <c r="O1002" s="158"/>
    </row>
    <row r="1003" spans="1:15" ht="16.05" customHeight="1">
      <c r="A1003" s="109"/>
      <c r="B1003" s="149">
        <v>880</v>
      </c>
      <c r="C1003" s="136"/>
      <c r="D1003" s="136"/>
      <c r="E1003" s="136"/>
      <c r="F1003" s="136"/>
      <c r="G1003" s="136"/>
      <c r="H1003" s="136"/>
      <c r="I1003" s="136"/>
      <c r="J1003" s="136"/>
      <c r="K1003" s="136"/>
      <c r="L1003" s="137"/>
      <c r="M1003" s="137"/>
      <c r="N1003" s="138"/>
      <c r="O1003" s="159"/>
    </row>
    <row r="1004" spans="1:15" ht="16.05" customHeight="1">
      <c r="A1004" s="109"/>
      <c r="B1004" s="147">
        <v>881</v>
      </c>
      <c r="C1004" s="130"/>
      <c r="D1004" s="130"/>
      <c r="E1004" s="130"/>
      <c r="F1004" s="130"/>
      <c r="G1004" s="130"/>
      <c r="H1004" s="130"/>
      <c r="I1004" s="130"/>
      <c r="J1004" s="130"/>
      <c r="K1004" s="130"/>
      <c r="L1004" s="131"/>
      <c r="M1004" s="131"/>
      <c r="N1004" s="132"/>
      <c r="O1004" s="157"/>
    </row>
    <row r="1005" spans="1:15" ht="16.05" customHeight="1">
      <c r="A1005" s="109"/>
      <c r="B1005" s="148">
        <v>882</v>
      </c>
      <c r="C1005" s="133"/>
      <c r="D1005" s="133"/>
      <c r="E1005" s="133"/>
      <c r="F1005" s="133"/>
      <c r="G1005" s="133"/>
      <c r="H1005" s="133"/>
      <c r="I1005" s="133"/>
      <c r="J1005" s="133"/>
      <c r="K1005" s="133"/>
      <c r="L1005" s="134"/>
      <c r="M1005" s="134"/>
      <c r="N1005" s="135"/>
      <c r="O1005" s="158"/>
    </row>
    <row r="1006" spans="1:15" ht="16.05" customHeight="1">
      <c r="A1006" s="109"/>
      <c r="B1006" s="148">
        <v>883</v>
      </c>
      <c r="C1006" s="133"/>
      <c r="D1006" s="133"/>
      <c r="E1006" s="133"/>
      <c r="F1006" s="133"/>
      <c r="G1006" s="133"/>
      <c r="H1006" s="133"/>
      <c r="I1006" s="133"/>
      <c r="J1006" s="133"/>
      <c r="K1006" s="133"/>
      <c r="L1006" s="134"/>
      <c r="M1006" s="134"/>
      <c r="N1006" s="135"/>
      <c r="O1006" s="158"/>
    </row>
    <row r="1007" spans="1:15" ht="16.05" customHeight="1">
      <c r="A1007" s="109"/>
      <c r="B1007" s="148">
        <v>884</v>
      </c>
      <c r="C1007" s="133"/>
      <c r="D1007" s="133"/>
      <c r="E1007" s="133"/>
      <c r="F1007" s="133"/>
      <c r="G1007" s="133"/>
      <c r="H1007" s="133"/>
      <c r="I1007" s="133"/>
      <c r="J1007" s="133"/>
      <c r="K1007" s="133"/>
      <c r="L1007" s="134"/>
      <c r="M1007" s="134"/>
      <c r="N1007" s="135"/>
      <c r="O1007" s="158"/>
    </row>
    <row r="1008" spans="1:15" ht="16.05" customHeight="1">
      <c r="A1008" s="109"/>
      <c r="B1008" s="149">
        <v>885</v>
      </c>
      <c r="C1008" s="136"/>
      <c r="D1008" s="136"/>
      <c r="E1008" s="136"/>
      <c r="F1008" s="136"/>
      <c r="G1008" s="136"/>
      <c r="H1008" s="136"/>
      <c r="I1008" s="136"/>
      <c r="J1008" s="136"/>
      <c r="K1008" s="136"/>
      <c r="L1008" s="137"/>
      <c r="M1008" s="137"/>
      <c r="N1008" s="138"/>
      <c r="O1008" s="159"/>
    </row>
    <row r="1009" spans="1:15" ht="16.05" customHeight="1">
      <c r="A1009" s="109"/>
      <c r="B1009" s="147">
        <v>886</v>
      </c>
      <c r="C1009" s="130"/>
      <c r="D1009" s="130"/>
      <c r="E1009" s="130"/>
      <c r="F1009" s="130"/>
      <c r="G1009" s="130"/>
      <c r="H1009" s="130"/>
      <c r="I1009" s="130"/>
      <c r="J1009" s="130"/>
      <c r="K1009" s="130"/>
      <c r="L1009" s="131"/>
      <c r="M1009" s="131"/>
      <c r="N1009" s="132"/>
      <c r="O1009" s="157"/>
    </row>
    <row r="1010" spans="1:15" ht="16.05" customHeight="1">
      <c r="A1010" s="109"/>
      <c r="B1010" s="148">
        <v>887</v>
      </c>
      <c r="C1010" s="133"/>
      <c r="D1010" s="133"/>
      <c r="E1010" s="133"/>
      <c r="F1010" s="133"/>
      <c r="G1010" s="133"/>
      <c r="H1010" s="133"/>
      <c r="I1010" s="133"/>
      <c r="J1010" s="133"/>
      <c r="K1010" s="133"/>
      <c r="L1010" s="134"/>
      <c r="M1010" s="134"/>
      <c r="N1010" s="135"/>
      <c r="O1010" s="158"/>
    </row>
    <row r="1011" spans="1:15" ht="16.05" customHeight="1">
      <c r="A1011" s="109"/>
      <c r="B1011" s="148">
        <v>888</v>
      </c>
      <c r="C1011" s="133"/>
      <c r="D1011" s="133"/>
      <c r="E1011" s="133"/>
      <c r="F1011" s="133"/>
      <c r="G1011" s="133"/>
      <c r="H1011" s="133"/>
      <c r="I1011" s="133"/>
      <c r="J1011" s="133"/>
      <c r="K1011" s="133"/>
      <c r="L1011" s="134"/>
      <c r="M1011" s="134"/>
      <c r="N1011" s="135"/>
      <c r="O1011" s="158"/>
    </row>
    <row r="1012" spans="1:15" ht="16.05" customHeight="1">
      <c r="A1012" s="109"/>
      <c r="B1012" s="148">
        <v>889</v>
      </c>
      <c r="C1012" s="133"/>
      <c r="D1012" s="133"/>
      <c r="E1012" s="133"/>
      <c r="F1012" s="133"/>
      <c r="G1012" s="133"/>
      <c r="H1012" s="133"/>
      <c r="I1012" s="133"/>
      <c r="J1012" s="133"/>
      <c r="K1012" s="133"/>
      <c r="L1012" s="134"/>
      <c r="M1012" s="134"/>
      <c r="N1012" s="135"/>
      <c r="O1012" s="158"/>
    </row>
    <row r="1013" spans="1:15" ht="16.05" customHeight="1">
      <c r="A1013" s="109"/>
      <c r="B1013" s="149">
        <v>890</v>
      </c>
      <c r="C1013" s="136"/>
      <c r="D1013" s="136"/>
      <c r="E1013" s="136"/>
      <c r="F1013" s="136"/>
      <c r="G1013" s="136"/>
      <c r="H1013" s="136"/>
      <c r="I1013" s="136"/>
      <c r="J1013" s="136"/>
      <c r="K1013" s="136"/>
      <c r="L1013" s="137"/>
      <c r="M1013" s="137"/>
      <c r="N1013" s="138"/>
      <c r="O1013" s="160"/>
    </row>
    <row r="1014" spans="1:15" ht="16.05" customHeight="1">
      <c r="A1014" s="109"/>
      <c r="B1014" s="147">
        <v>891</v>
      </c>
      <c r="C1014" s="130"/>
      <c r="D1014" s="130"/>
      <c r="E1014" s="130"/>
      <c r="F1014" s="130"/>
      <c r="G1014" s="130"/>
      <c r="H1014" s="130"/>
      <c r="I1014" s="130"/>
      <c r="J1014" s="130"/>
      <c r="K1014" s="130"/>
      <c r="L1014" s="131"/>
      <c r="M1014" s="131"/>
      <c r="N1014" s="132"/>
      <c r="O1014" s="157"/>
    </row>
    <row r="1015" spans="1:15" ht="16.05" customHeight="1">
      <c r="A1015" s="109"/>
      <c r="B1015" s="148">
        <v>892</v>
      </c>
      <c r="C1015" s="133"/>
      <c r="D1015" s="133"/>
      <c r="E1015" s="133"/>
      <c r="F1015" s="133"/>
      <c r="G1015" s="133"/>
      <c r="H1015" s="133"/>
      <c r="I1015" s="133"/>
      <c r="J1015" s="133"/>
      <c r="K1015" s="133"/>
      <c r="L1015" s="134"/>
      <c r="M1015" s="134"/>
      <c r="N1015" s="135"/>
      <c r="O1015" s="158"/>
    </row>
    <row r="1016" spans="1:15" ht="15.6" customHeight="1">
      <c r="A1016" s="109"/>
      <c r="B1016" s="148">
        <v>893</v>
      </c>
      <c r="C1016" s="133"/>
      <c r="D1016" s="133"/>
      <c r="E1016" s="133"/>
      <c r="F1016" s="133"/>
      <c r="G1016" s="133"/>
      <c r="H1016" s="133"/>
      <c r="I1016" s="133"/>
      <c r="J1016" s="133"/>
      <c r="K1016" s="133"/>
      <c r="L1016" s="134"/>
      <c r="M1016" s="134"/>
      <c r="N1016" s="135"/>
      <c r="O1016" s="158"/>
    </row>
    <row r="1017" spans="1:15" ht="16.05" customHeight="1">
      <c r="A1017" s="109"/>
      <c r="B1017" s="148">
        <v>894</v>
      </c>
      <c r="C1017" s="133"/>
      <c r="D1017" s="133"/>
      <c r="E1017" s="133"/>
      <c r="F1017" s="133"/>
      <c r="G1017" s="133"/>
      <c r="H1017" s="133"/>
      <c r="I1017" s="133"/>
      <c r="J1017" s="133"/>
      <c r="K1017" s="133"/>
      <c r="L1017" s="134"/>
      <c r="M1017" s="134"/>
      <c r="N1017" s="135"/>
      <c r="O1017" s="158"/>
    </row>
    <row r="1018" spans="1:15" ht="16.05" customHeight="1">
      <c r="A1018" s="109"/>
      <c r="B1018" s="149">
        <v>895</v>
      </c>
      <c r="C1018" s="136"/>
      <c r="D1018" s="136"/>
      <c r="E1018" s="136"/>
      <c r="F1018" s="136"/>
      <c r="G1018" s="136"/>
      <c r="H1018" s="136"/>
      <c r="I1018" s="136"/>
      <c r="J1018" s="136"/>
      <c r="K1018" s="136"/>
      <c r="L1018" s="137"/>
      <c r="M1018" s="137"/>
      <c r="N1018" s="138"/>
      <c r="O1018" s="160"/>
    </row>
    <row r="1019" spans="1:15" ht="16.05" customHeight="1">
      <c r="A1019" s="109"/>
      <c r="B1019" s="147">
        <v>896</v>
      </c>
      <c r="C1019" s="130"/>
      <c r="D1019" s="130"/>
      <c r="E1019" s="130"/>
      <c r="F1019" s="130"/>
      <c r="G1019" s="130"/>
      <c r="H1019" s="130"/>
      <c r="I1019" s="130"/>
      <c r="J1019" s="130"/>
      <c r="K1019" s="130"/>
      <c r="L1019" s="131"/>
      <c r="M1019" s="131"/>
      <c r="N1019" s="132"/>
      <c r="O1019" s="157"/>
    </row>
    <row r="1020" spans="1:15" ht="16.05" customHeight="1">
      <c r="A1020" s="109"/>
      <c r="B1020" s="148">
        <v>897</v>
      </c>
      <c r="C1020" s="133"/>
      <c r="D1020" s="133"/>
      <c r="E1020" s="133"/>
      <c r="F1020" s="133"/>
      <c r="G1020" s="133"/>
      <c r="H1020" s="133"/>
      <c r="I1020" s="133"/>
      <c r="J1020" s="133"/>
      <c r="K1020" s="133"/>
      <c r="L1020" s="134"/>
      <c r="M1020" s="134"/>
      <c r="N1020" s="135"/>
      <c r="O1020" s="158"/>
    </row>
    <row r="1021" spans="1:15" ht="15.6" customHeight="1">
      <c r="A1021" s="109"/>
      <c r="B1021" s="148">
        <v>898</v>
      </c>
      <c r="C1021" s="133"/>
      <c r="D1021" s="133"/>
      <c r="E1021" s="133"/>
      <c r="F1021" s="133"/>
      <c r="G1021" s="133"/>
      <c r="H1021" s="133"/>
      <c r="I1021" s="133"/>
      <c r="J1021" s="133"/>
      <c r="K1021" s="133"/>
      <c r="L1021" s="134"/>
      <c r="M1021" s="134"/>
      <c r="N1021" s="135"/>
      <c r="O1021" s="158"/>
    </row>
    <row r="1022" spans="1:15" ht="16.05" customHeight="1">
      <c r="A1022" s="109"/>
      <c r="B1022" s="148">
        <v>899</v>
      </c>
      <c r="C1022" s="133"/>
      <c r="D1022" s="133"/>
      <c r="E1022" s="133"/>
      <c r="F1022" s="133"/>
      <c r="G1022" s="133"/>
      <c r="H1022" s="133"/>
      <c r="I1022" s="133"/>
      <c r="J1022" s="133"/>
      <c r="K1022" s="133"/>
      <c r="L1022" s="134"/>
      <c r="M1022" s="134"/>
      <c r="N1022" s="135"/>
      <c r="O1022" s="158"/>
    </row>
    <row r="1023" spans="1:15" ht="16.05" customHeight="1">
      <c r="A1023" s="109"/>
      <c r="B1023" s="149">
        <v>900</v>
      </c>
      <c r="C1023" s="136"/>
      <c r="D1023" s="136"/>
      <c r="E1023" s="136"/>
      <c r="F1023" s="136"/>
      <c r="G1023" s="136"/>
      <c r="H1023" s="136"/>
      <c r="I1023" s="136"/>
      <c r="J1023" s="136"/>
      <c r="K1023" s="136"/>
      <c r="L1023" s="137"/>
      <c r="M1023" s="137"/>
      <c r="N1023" s="138"/>
      <c r="O1023" s="160"/>
    </row>
    <row r="1024" spans="1:15">
      <c r="A1024" s="109"/>
      <c r="B1024" s="109"/>
      <c r="C1024" s="109"/>
      <c r="D1024" s="109"/>
      <c r="E1024" s="109"/>
      <c r="F1024" s="109"/>
      <c r="G1024" s="109"/>
      <c r="H1024" s="109"/>
      <c r="I1024" s="109"/>
      <c r="J1024" s="109"/>
      <c r="K1024" s="109"/>
      <c r="L1024" s="109"/>
      <c r="M1024" s="109"/>
      <c r="N1024" s="109"/>
      <c r="O1024" s="109"/>
    </row>
    <row r="1025" spans="1:23">
      <c r="A1025" s="109"/>
      <c r="B1025" s="109"/>
      <c r="C1025" s="109"/>
      <c r="D1025" s="109"/>
      <c r="E1025" s="109"/>
      <c r="F1025" s="109"/>
      <c r="G1025" s="109"/>
      <c r="H1025" s="109"/>
      <c r="I1025" s="109"/>
      <c r="J1025" s="109"/>
      <c r="K1025" s="109"/>
      <c r="L1025" s="109"/>
      <c r="M1025" s="109"/>
      <c r="N1025" s="109"/>
      <c r="O1025" s="109"/>
    </row>
    <row r="1026" spans="1:23" ht="36" customHeight="1">
      <c r="A1026" s="109"/>
      <c r="B1026" s="161"/>
      <c r="C1026" s="109"/>
      <c r="D1026" s="109"/>
      <c r="E1026" s="109"/>
      <c r="F1026" s="109"/>
      <c r="G1026" s="109"/>
      <c r="H1026" s="109"/>
      <c r="I1026" s="109"/>
      <c r="J1026" s="109"/>
      <c r="K1026" s="109"/>
      <c r="L1026" s="109"/>
      <c r="M1026" s="109"/>
      <c r="N1026" s="109"/>
      <c r="O1026" s="152" t="s">
        <v>406</v>
      </c>
    </row>
    <row r="1027" spans="1:23" ht="18" customHeight="1">
      <c r="A1027" s="109"/>
      <c r="B1027" s="419" t="s">
        <v>344</v>
      </c>
      <c r="C1027" s="419" t="s">
        <v>345</v>
      </c>
      <c r="D1027" s="419" t="s">
        <v>346</v>
      </c>
      <c r="E1027" s="419" t="s">
        <v>347</v>
      </c>
      <c r="F1027" s="419" t="s">
        <v>348</v>
      </c>
      <c r="G1027" s="425" t="s">
        <v>349</v>
      </c>
      <c r="H1027" s="426"/>
      <c r="I1027" s="426"/>
      <c r="J1027" s="426"/>
      <c r="K1027" s="426"/>
      <c r="L1027" s="426"/>
      <c r="M1027" s="426"/>
      <c r="N1027" s="426"/>
      <c r="O1027" s="427"/>
    </row>
    <row r="1028" spans="1:23" ht="30" customHeight="1">
      <c r="A1028" s="109"/>
      <c r="B1028" s="420"/>
      <c r="C1028" s="420"/>
      <c r="D1028" s="420"/>
      <c r="E1028" s="420"/>
      <c r="F1028" s="420"/>
      <c r="G1028" s="425" t="s">
        <v>350</v>
      </c>
      <c r="H1028" s="426"/>
      <c r="I1028" s="426"/>
      <c r="J1028" s="427"/>
      <c r="K1028" s="425" t="s">
        <v>351</v>
      </c>
      <c r="L1028" s="426"/>
      <c r="M1028" s="426"/>
      <c r="N1028" s="426"/>
      <c r="O1028" s="427"/>
    </row>
    <row r="1029" spans="1:23" ht="58.8" customHeight="1">
      <c r="A1029" s="109"/>
      <c r="B1029" s="420"/>
      <c r="C1029" s="420"/>
      <c r="D1029" s="420"/>
      <c r="E1029" s="420"/>
      <c r="F1029" s="420"/>
      <c r="G1029" s="419" t="s">
        <v>379</v>
      </c>
      <c r="H1029" s="153" t="s">
        <v>377</v>
      </c>
      <c r="I1029" s="154" t="s">
        <v>378</v>
      </c>
      <c r="J1029" s="421" t="s">
        <v>352</v>
      </c>
      <c r="K1029" s="419" t="s">
        <v>379</v>
      </c>
      <c r="L1029" s="153" t="s">
        <v>353</v>
      </c>
      <c r="M1029" s="153" t="s">
        <v>354</v>
      </c>
      <c r="N1029" s="153" t="s">
        <v>355</v>
      </c>
      <c r="O1029" s="421" t="s">
        <v>306</v>
      </c>
    </row>
    <row r="1030" spans="1:23" ht="18" customHeight="1">
      <c r="A1030" s="109"/>
      <c r="B1030" s="423"/>
      <c r="C1030" s="423"/>
      <c r="D1030" s="423"/>
      <c r="E1030" s="155" t="s">
        <v>356</v>
      </c>
      <c r="F1030" s="155" t="s">
        <v>357</v>
      </c>
      <c r="G1030" s="423"/>
      <c r="H1030" s="156" t="s">
        <v>358</v>
      </c>
      <c r="I1030" s="155" t="s">
        <v>359</v>
      </c>
      <c r="J1030" s="422"/>
      <c r="K1030" s="423"/>
      <c r="L1030" s="155" t="s">
        <v>362</v>
      </c>
      <c r="M1030" s="155" t="s">
        <v>362</v>
      </c>
      <c r="N1030" s="155" t="s">
        <v>304</v>
      </c>
      <c r="O1030" s="422"/>
      <c r="T1030" s="120" t="s">
        <v>425</v>
      </c>
      <c r="U1030" s="150" t="s">
        <v>408</v>
      </c>
      <c r="V1030" s="150" t="s">
        <v>409</v>
      </c>
      <c r="W1030" s="150" t="s">
        <v>410</v>
      </c>
    </row>
    <row r="1031" spans="1:23" ht="16.05" customHeight="1">
      <c r="A1031" s="109"/>
      <c r="B1031" s="147">
        <v>901</v>
      </c>
      <c r="C1031" s="130"/>
      <c r="D1031" s="130"/>
      <c r="E1031" s="130"/>
      <c r="F1031" s="130"/>
      <c r="G1031" s="143"/>
      <c r="H1031" s="130"/>
      <c r="I1031" s="130"/>
      <c r="J1031" s="130"/>
      <c r="K1031" s="143"/>
      <c r="L1031" s="131"/>
      <c r="M1031" s="131"/>
      <c r="N1031" s="132"/>
      <c r="O1031" s="157"/>
      <c r="U1031" s="139">
        <f>SUM(L1031:L1080)</f>
        <v>0</v>
      </c>
      <c r="V1031" s="139">
        <f>SUM(M1031:M1080)</f>
        <v>0</v>
      </c>
      <c r="W1031" s="139">
        <f>SUM(N1031:N1080)</f>
        <v>0</v>
      </c>
    </row>
    <row r="1032" spans="1:23" ht="16.05" customHeight="1">
      <c r="A1032" s="109"/>
      <c r="B1032" s="148">
        <v>902</v>
      </c>
      <c r="C1032" s="133"/>
      <c r="D1032" s="133"/>
      <c r="E1032" s="133"/>
      <c r="F1032" s="133"/>
      <c r="G1032" s="133"/>
      <c r="H1032" s="133"/>
      <c r="I1032" s="133"/>
      <c r="J1032" s="133"/>
      <c r="K1032" s="133"/>
      <c r="L1032" s="134"/>
      <c r="M1032" s="134"/>
      <c r="N1032" s="135"/>
      <c r="O1032" s="158"/>
    </row>
    <row r="1033" spans="1:23" ht="16.05" customHeight="1">
      <c r="A1033" s="109"/>
      <c r="B1033" s="148">
        <v>903</v>
      </c>
      <c r="C1033" s="133"/>
      <c r="D1033" s="133"/>
      <c r="E1033" s="133"/>
      <c r="F1033" s="133"/>
      <c r="G1033" s="133"/>
      <c r="H1033" s="133"/>
      <c r="I1033" s="133"/>
      <c r="J1033" s="133"/>
      <c r="K1033" s="133"/>
      <c r="L1033" s="134"/>
      <c r="M1033" s="134"/>
      <c r="N1033" s="135"/>
      <c r="O1033" s="158"/>
    </row>
    <row r="1034" spans="1:23" ht="16.05" customHeight="1">
      <c r="A1034" s="109"/>
      <c r="B1034" s="148">
        <v>904</v>
      </c>
      <c r="C1034" s="133"/>
      <c r="D1034" s="133"/>
      <c r="E1034" s="133"/>
      <c r="F1034" s="133"/>
      <c r="G1034" s="133"/>
      <c r="H1034" s="133"/>
      <c r="I1034" s="133"/>
      <c r="J1034" s="133"/>
      <c r="K1034" s="133"/>
      <c r="L1034" s="134"/>
      <c r="M1034" s="134"/>
      <c r="N1034" s="135"/>
      <c r="O1034" s="158"/>
    </row>
    <row r="1035" spans="1:23" ht="16.05" customHeight="1">
      <c r="A1035" s="109"/>
      <c r="B1035" s="149">
        <v>905</v>
      </c>
      <c r="C1035" s="136"/>
      <c r="D1035" s="136"/>
      <c r="E1035" s="136"/>
      <c r="F1035" s="136"/>
      <c r="G1035" s="136"/>
      <c r="H1035" s="136"/>
      <c r="I1035" s="136"/>
      <c r="J1035" s="136"/>
      <c r="K1035" s="136"/>
      <c r="L1035" s="137"/>
      <c r="M1035" s="137"/>
      <c r="N1035" s="138"/>
      <c r="O1035" s="159"/>
    </row>
    <row r="1036" spans="1:23" ht="16.05" customHeight="1">
      <c r="A1036" s="109"/>
      <c r="B1036" s="147">
        <v>906</v>
      </c>
      <c r="C1036" s="130"/>
      <c r="D1036" s="130"/>
      <c r="E1036" s="130"/>
      <c r="F1036" s="130"/>
      <c r="G1036" s="130"/>
      <c r="H1036" s="130"/>
      <c r="I1036" s="130"/>
      <c r="J1036" s="130"/>
      <c r="K1036" s="130"/>
      <c r="L1036" s="131"/>
      <c r="M1036" s="131"/>
      <c r="N1036" s="132"/>
      <c r="O1036" s="157"/>
    </row>
    <row r="1037" spans="1:23" ht="16.05" customHeight="1">
      <c r="A1037" s="109"/>
      <c r="B1037" s="148">
        <v>907</v>
      </c>
      <c r="C1037" s="133"/>
      <c r="D1037" s="133"/>
      <c r="E1037" s="133"/>
      <c r="F1037" s="133"/>
      <c r="G1037" s="133"/>
      <c r="H1037" s="133"/>
      <c r="I1037" s="133"/>
      <c r="J1037" s="133"/>
      <c r="K1037" s="133"/>
      <c r="L1037" s="134"/>
      <c r="M1037" s="134"/>
      <c r="N1037" s="135"/>
      <c r="O1037" s="158"/>
    </row>
    <row r="1038" spans="1:23" ht="16.05" customHeight="1">
      <c r="A1038" s="109"/>
      <c r="B1038" s="148">
        <v>908</v>
      </c>
      <c r="C1038" s="133"/>
      <c r="D1038" s="133"/>
      <c r="E1038" s="133"/>
      <c r="F1038" s="133"/>
      <c r="G1038" s="133"/>
      <c r="H1038" s="133"/>
      <c r="I1038" s="133"/>
      <c r="J1038" s="133"/>
      <c r="K1038" s="133"/>
      <c r="L1038" s="134"/>
      <c r="M1038" s="134"/>
      <c r="N1038" s="135"/>
      <c r="O1038" s="158"/>
    </row>
    <row r="1039" spans="1:23" ht="16.05" customHeight="1">
      <c r="A1039" s="109"/>
      <c r="B1039" s="148">
        <v>909</v>
      </c>
      <c r="C1039" s="133"/>
      <c r="D1039" s="133"/>
      <c r="E1039" s="133"/>
      <c r="F1039" s="133"/>
      <c r="G1039" s="133"/>
      <c r="H1039" s="133"/>
      <c r="I1039" s="133"/>
      <c r="J1039" s="133"/>
      <c r="K1039" s="133"/>
      <c r="L1039" s="134"/>
      <c r="M1039" s="134"/>
      <c r="N1039" s="135"/>
      <c r="O1039" s="158"/>
    </row>
    <row r="1040" spans="1:23" ht="16.05" customHeight="1">
      <c r="A1040" s="109"/>
      <c r="B1040" s="149">
        <v>910</v>
      </c>
      <c r="C1040" s="136"/>
      <c r="D1040" s="136"/>
      <c r="E1040" s="136"/>
      <c r="F1040" s="136"/>
      <c r="G1040" s="136"/>
      <c r="H1040" s="136"/>
      <c r="I1040" s="136"/>
      <c r="J1040" s="136"/>
      <c r="K1040" s="136"/>
      <c r="L1040" s="137"/>
      <c r="M1040" s="137"/>
      <c r="N1040" s="138"/>
      <c r="O1040" s="159"/>
    </row>
    <row r="1041" spans="1:15" ht="16.05" customHeight="1">
      <c r="A1041" s="109"/>
      <c r="B1041" s="147">
        <v>911</v>
      </c>
      <c r="C1041" s="130"/>
      <c r="D1041" s="130"/>
      <c r="E1041" s="130"/>
      <c r="F1041" s="130"/>
      <c r="G1041" s="130"/>
      <c r="H1041" s="130"/>
      <c r="I1041" s="130"/>
      <c r="J1041" s="130"/>
      <c r="K1041" s="130"/>
      <c r="L1041" s="131"/>
      <c r="M1041" s="131"/>
      <c r="N1041" s="132"/>
      <c r="O1041" s="157"/>
    </row>
    <row r="1042" spans="1:15" ht="16.05" customHeight="1">
      <c r="A1042" s="109"/>
      <c r="B1042" s="148">
        <v>912</v>
      </c>
      <c r="C1042" s="133"/>
      <c r="D1042" s="133"/>
      <c r="E1042" s="133"/>
      <c r="F1042" s="133"/>
      <c r="G1042" s="133"/>
      <c r="H1042" s="133"/>
      <c r="I1042" s="133"/>
      <c r="J1042" s="133"/>
      <c r="K1042" s="133"/>
      <c r="L1042" s="134"/>
      <c r="M1042" s="134"/>
      <c r="N1042" s="135"/>
      <c r="O1042" s="158"/>
    </row>
    <row r="1043" spans="1:15" ht="16.05" customHeight="1">
      <c r="A1043" s="109"/>
      <c r="B1043" s="148">
        <v>913</v>
      </c>
      <c r="C1043" s="133"/>
      <c r="D1043" s="133"/>
      <c r="E1043" s="133"/>
      <c r="F1043" s="133"/>
      <c r="G1043" s="133"/>
      <c r="H1043" s="133"/>
      <c r="I1043" s="133"/>
      <c r="J1043" s="133"/>
      <c r="K1043" s="133"/>
      <c r="L1043" s="134"/>
      <c r="M1043" s="134"/>
      <c r="N1043" s="135"/>
      <c r="O1043" s="158"/>
    </row>
    <row r="1044" spans="1:15" ht="16.05" customHeight="1">
      <c r="A1044" s="109"/>
      <c r="B1044" s="148">
        <v>914</v>
      </c>
      <c r="C1044" s="133"/>
      <c r="D1044" s="133"/>
      <c r="E1044" s="133"/>
      <c r="F1044" s="133"/>
      <c r="G1044" s="133"/>
      <c r="H1044" s="133"/>
      <c r="I1044" s="133"/>
      <c r="J1044" s="133"/>
      <c r="K1044" s="133"/>
      <c r="L1044" s="134"/>
      <c r="M1044" s="134"/>
      <c r="N1044" s="135"/>
      <c r="O1044" s="158"/>
    </row>
    <row r="1045" spans="1:15" ht="16.05" customHeight="1">
      <c r="A1045" s="109"/>
      <c r="B1045" s="149">
        <v>915</v>
      </c>
      <c r="C1045" s="136"/>
      <c r="D1045" s="136"/>
      <c r="E1045" s="136"/>
      <c r="F1045" s="136"/>
      <c r="G1045" s="136"/>
      <c r="H1045" s="136"/>
      <c r="I1045" s="136"/>
      <c r="J1045" s="136"/>
      <c r="K1045" s="136"/>
      <c r="L1045" s="137"/>
      <c r="M1045" s="137"/>
      <c r="N1045" s="138"/>
      <c r="O1045" s="159"/>
    </row>
    <row r="1046" spans="1:15" ht="16.05" customHeight="1">
      <c r="A1046" s="109"/>
      <c r="B1046" s="147">
        <v>916</v>
      </c>
      <c r="C1046" s="130"/>
      <c r="D1046" s="130"/>
      <c r="E1046" s="130"/>
      <c r="F1046" s="130"/>
      <c r="G1046" s="130"/>
      <c r="H1046" s="130"/>
      <c r="I1046" s="130"/>
      <c r="J1046" s="130"/>
      <c r="K1046" s="130"/>
      <c r="L1046" s="131"/>
      <c r="M1046" s="131"/>
      <c r="N1046" s="132"/>
      <c r="O1046" s="157"/>
    </row>
    <row r="1047" spans="1:15" ht="16.05" customHeight="1">
      <c r="A1047" s="109"/>
      <c r="B1047" s="148">
        <v>917</v>
      </c>
      <c r="C1047" s="133"/>
      <c r="D1047" s="133"/>
      <c r="E1047" s="133"/>
      <c r="F1047" s="133"/>
      <c r="G1047" s="133"/>
      <c r="H1047" s="133"/>
      <c r="I1047" s="133"/>
      <c r="J1047" s="133"/>
      <c r="K1047" s="133"/>
      <c r="L1047" s="134"/>
      <c r="M1047" s="134"/>
      <c r="N1047" s="135"/>
      <c r="O1047" s="158"/>
    </row>
    <row r="1048" spans="1:15" ht="16.05" customHeight="1">
      <c r="A1048" s="109"/>
      <c r="B1048" s="148">
        <v>918</v>
      </c>
      <c r="C1048" s="133"/>
      <c r="D1048" s="133"/>
      <c r="E1048" s="133"/>
      <c r="F1048" s="133"/>
      <c r="G1048" s="133"/>
      <c r="H1048" s="133"/>
      <c r="I1048" s="133"/>
      <c r="J1048" s="133"/>
      <c r="K1048" s="133"/>
      <c r="L1048" s="134"/>
      <c r="M1048" s="134"/>
      <c r="N1048" s="135"/>
      <c r="O1048" s="158"/>
    </row>
    <row r="1049" spans="1:15" ht="16.05" customHeight="1">
      <c r="A1049" s="109"/>
      <c r="B1049" s="148">
        <v>919</v>
      </c>
      <c r="C1049" s="133"/>
      <c r="D1049" s="133"/>
      <c r="E1049" s="133"/>
      <c r="F1049" s="133"/>
      <c r="G1049" s="133"/>
      <c r="H1049" s="133"/>
      <c r="I1049" s="133"/>
      <c r="J1049" s="133"/>
      <c r="K1049" s="133"/>
      <c r="L1049" s="134"/>
      <c r="M1049" s="134"/>
      <c r="N1049" s="135"/>
      <c r="O1049" s="158"/>
    </row>
    <row r="1050" spans="1:15" ht="16.05" customHeight="1">
      <c r="A1050" s="109"/>
      <c r="B1050" s="149">
        <v>920</v>
      </c>
      <c r="C1050" s="136"/>
      <c r="D1050" s="136"/>
      <c r="E1050" s="136"/>
      <c r="F1050" s="136"/>
      <c r="G1050" s="136"/>
      <c r="H1050" s="136"/>
      <c r="I1050" s="136"/>
      <c r="J1050" s="136"/>
      <c r="K1050" s="136"/>
      <c r="L1050" s="137"/>
      <c r="M1050" s="137"/>
      <c r="N1050" s="138"/>
      <c r="O1050" s="159"/>
    </row>
    <row r="1051" spans="1:15" ht="16.05" customHeight="1">
      <c r="A1051" s="109"/>
      <c r="B1051" s="147">
        <v>921</v>
      </c>
      <c r="C1051" s="130"/>
      <c r="D1051" s="130"/>
      <c r="E1051" s="130"/>
      <c r="F1051" s="130"/>
      <c r="G1051" s="130"/>
      <c r="H1051" s="130"/>
      <c r="I1051" s="130"/>
      <c r="J1051" s="130"/>
      <c r="K1051" s="130"/>
      <c r="L1051" s="131"/>
      <c r="M1051" s="131"/>
      <c r="N1051" s="132"/>
      <c r="O1051" s="157"/>
    </row>
    <row r="1052" spans="1:15" ht="16.05" customHeight="1">
      <c r="A1052" s="109"/>
      <c r="B1052" s="148">
        <v>922</v>
      </c>
      <c r="C1052" s="133"/>
      <c r="D1052" s="133"/>
      <c r="E1052" s="133"/>
      <c r="F1052" s="133"/>
      <c r="G1052" s="133"/>
      <c r="H1052" s="133"/>
      <c r="I1052" s="133"/>
      <c r="J1052" s="133"/>
      <c r="K1052" s="133"/>
      <c r="L1052" s="134"/>
      <c r="M1052" s="134"/>
      <c r="N1052" s="135"/>
      <c r="O1052" s="158"/>
    </row>
    <row r="1053" spans="1:15" ht="16.05" customHeight="1">
      <c r="A1053" s="109"/>
      <c r="B1053" s="148">
        <v>923</v>
      </c>
      <c r="C1053" s="133"/>
      <c r="D1053" s="133"/>
      <c r="E1053" s="133"/>
      <c r="F1053" s="133"/>
      <c r="G1053" s="133"/>
      <c r="H1053" s="133"/>
      <c r="I1053" s="133"/>
      <c r="J1053" s="133"/>
      <c r="K1053" s="133"/>
      <c r="L1053" s="134"/>
      <c r="M1053" s="134"/>
      <c r="N1053" s="135"/>
      <c r="O1053" s="158"/>
    </row>
    <row r="1054" spans="1:15" ht="16.05" customHeight="1">
      <c r="A1054" s="109"/>
      <c r="B1054" s="148">
        <v>924</v>
      </c>
      <c r="C1054" s="133"/>
      <c r="D1054" s="133"/>
      <c r="E1054" s="133"/>
      <c r="F1054" s="133"/>
      <c r="G1054" s="133"/>
      <c r="H1054" s="133"/>
      <c r="I1054" s="133"/>
      <c r="J1054" s="133"/>
      <c r="K1054" s="133"/>
      <c r="L1054" s="134"/>
      <c r="M1054" s="134"/>
      <c r="N1054" s="135"/>
      <c r="O1054" s="158"/>
    </row>
    <row r="1055" spans="1:15" ht="16.05" customHeight="1">
      <c r="A1055" s="109"/>
      <c r="B1055" s="149">
        <v>925</v>
      </c>
      <c r="C1055" s="136"/>
      <c r="D1055" s="136"/>
      <c r="E1055" s="136"/>
      <c r="F1055" s="136"/>
      <c r="G1055" s="136"/>
      <c r="H1055" s="136"/>
      <c r="I1055" s="136"/>
      <c r="J1055" s="136"/>
      <c r="K1055" s="136"/>
      <c r="L1055" s="137"/>
      <c r="M1055" s="137"/>
      <c r="N1055" s="138"/>
      <c r="O1055" s="159"/>
    </row>
    <row r="1056" spans="1:15" ht="16.05" customHeight="1">
      <c r="A1056" s="109"/>
      <c r="B1056" s="147">
        <v>926</v>
      </c>
      <c r="C1056" s="130"/>
      <c r="D1056" s="130"/>
      <c r="E1056" s="130"/>
      <c r="F1056" s="130"/>
      <c r="G1056" s="130"/>
      <c r="H1056" s="130"/>
      <c r="I1056" s="130"/>
      <c r="J1056" s="130"/>
      <c r="K1056" s="130"/>
      <c r="L1056" s="131"/>
      <c r="M1056" s="131"/>
      <c r="N1056" s="132"/>
      <c r="O1056" s="157"/>
    </row>
    <row r="1057" spans="1:15" ht="16.05" customHeight="1">
      <c r="A1057" s="109"/>
      <c r="B1057" s="148">
        <v>927</v>
      </c>
      <c r="C1057" s="133"/>
      <c r="D1057" s="133"/>
      <c r="E1057" s="133"/>
      <c r="F1057" s="133"/>
      <c r="G1057" s="133"/>
      <c r="H1057" s="133"/>
      <c r="I1057" s="133"/>
      <c r="J1057" s="133"/>
      <c r="K1057" s="133"/>
      <c r="L1057" s="134"/>
      <c r="M1057" s="134"/>
      <c r="N1057" s="135"/>
      <c r="O1057" s="158"/>
    </row>
    <row r="1058" spans="1:15" ht="16.05" customHeight="1">
      <c r="A1058" s="109"/>
      <c r="B1058" s="148">
        <v>928</v>
      </c>
      <c r="C1058" s="133"/>
      <c r="D1058" s="133"/>
      <c r="E1058" s="133"/>
      <c r="F1058" s="133"/>
      <c r="G1058" s="133"/>
      <c r="H1058" s="133"/>
      <c r="I1058" s="133"/>
      <c r="J1058" s="133"/>
      <c r="K1058" s="133"/>
      <c r="L1058" s="134"/>
      <c r="M1058" s="134"/>
      <c r="N1058" s="135"/>
      <c r="O1058" s="158"/>
    </row>
    <row r="1059" spans="1:15" ht="16.05" customHeight="1">
      <c r="A1059" s="109"/>
      <c r="B1059" s="148">
        <v>929</v>
      </c>
      <c r="C1059" s="133"/>
      <c r="D1059" s="133"/>
      <c r="E1059" s="133"/>
      <c r="F1059" s="133"/>
      <c r="G1059" s="133"/>
      <c r="H1059" s="133"/>
      <c r="I1059" s="133"/>
      <c r="J1059" s="133"/>
      <c r="K1059" s="133"/>
      <c r="L1059" s="134"/>
      <c r="M1059" s="134"/>
      <c r="N1059" s="135"/>
      <c r="O1059" s="158"/>
    </row>
    <row r="1060" spans="1:15" ht="16.05" customHeight="1">
      <c r="A1060" s="109"/>
      <c r="B1060" s="149">
        <v>930</v>
      </c>
      <c r="C1060" s="136"/>
      <c r="D1060" s="136"/>
      <c r="E1060" s="136"/>
      <c r="F1060" s="136"/>
      <c r="G1060" s="136"/>
      <c r="H1060" s="136"/>
      <c r="I1060" s="136"/>
      <c r="J1060" s="136"/>
      <c r="K1060" s="136"/>
      <c r="L1060" s="137"/>
      <c r="M1060" s="137"/>
      <c r="N1060" s="138"/>
      <c r="O1060" s="159"/>
    </row>
    <row r="1061" spans="1:15" ht="16.05" customHeight="1">
      <c r="A1061" s="109"/>
      <c r="B1061" s="147">
        <v>931</v>
      </c>
      <c r="C1061" s="130"/>
      <c r="D1061" s="130"/>
      <c r="E1061" s="130"/>
      <c r="F1061" s="130"/>
      <c r="G1061" s="130"/>
      <c r="H1061" s="130"/>
      <c r="I1061" s="130"/>
      <c r="J1061" s="130"/>
      <c r="K1061" s="130"/>
      <c r="L1061" s="131"/>
      <c r="M1061" s="131"/>
      <c r="N1061" s="132"/>
      <c r="O1061" s="157"/>
    </row>
    <row r="1062" spans="1:15" ht="16.05" customHeight="1">
      <c r="A1062" s="109"/>
      <c r="B1062" s="148">
        <v>932</v>
      </c>
      <c r="C1062" s="133"/>
      <c r="D1062" s="133"/>
      <c r="E1062" s="133"/>
      <c r="F1062" s="133"/>
      <c r="G1062" s="133"/>
      <c r="H1062" s="133"/>
      <c r="I1062" s="133"/>
      <c r="J1062" s="133"/>
      <c r="K1062" s="133"/>
      <c r="L1062" s="134"/>
      <c r="M1062" s="134"/>
      <c r="N1062" s="135"/>
      <c r="O1062" s="158"/>
    </row>
    <row r="1063" spans="1:15" ht="16.05" customHeight="1">
      <c r="A1063" s="109"/>
      <c r="B1063" s="148">
        <v>933</v>
      </c>
      <c r="C1063" s="133"/>
      <c r="D1063" s="133"/>
      <c r="E1063" s="133"/>
      <c r="F1063" s="133"/>
      <c r="G1063" s="133"/>
      <c r="H1063" s="133"/>
      <c r="I1063" s="133"/>
      <c r="J1063" s="133"/>
      <c r="K1063" s="133"/>
      <c r="L1063" s="134"/>
      <c r="M1063" s="134"/>
      <c r="N1063" s="135"/>
      <c r="O1063" s="158"/>
    </row>
    <row r="1064" spans="1:15" ht="16.05" customHeight="1">
      <c r="A1064" s="109"/>
      <c r="B1064" s="148">
        <v>934</v>
      </c>
      <c r="C1064" s="133"/>
      <c r="D1064" s="133"/>
      <c r="E1064" s="133"/>
      <c r="F1064" s="133"/>
      <c r="G1064" s="133"/>
      <c r="H1064" s="133"/>
      <c r="I1064" s="133"/>
      <c r="J1064" s="133"/>
      <c r="K1064" s="133"/>
      <c r="L1064" s="134"/>
      <c r="M1064" s="134"/>
      <c r="N1064" s="135"/>
      <c r="O1064" s="158"/>
    </row>
    <row r="1065" spans="1:15" ht="16.05" customHeight="1">
      <c r="A1065" s="109"/>
      <c r="B1065" s="149">
        <v>935</v>
      </c>
      <c r="C1065" s="136"/>
      <c r="D1065" s="136"/>
      <c r="E1065" s="136"/>
      <c r="F1065" s="136"/>
      <c r="G1065" s="136"/>
      <c r="H1065" s="136"/>
      <c r="I1065" s="136"/>
      <c r="J1065" s="136"/>
      <c r="K1065" s="136"/>
      <c r="L1065" s="137"/>
      <c r="M1065" s="137"/>
      <c r="N1065" s="138"/>
      <c r="O1065" s="159"/>
    </row>
    <row r="1066" spans="1:15" ht="16.05" customHeight="1">
      <c r="A1066" s="109"/>
      <c r="B1066" s="147">
        <v>936</v>
      </c>
      <c r="C1066" s="130"/>
      <c r="D1066" s="130"/>
      <c r="E1066" s="130"/>
      <c r="F1066" s="130"/>
      <c r="G1066" s="130"/>
      <c r="H1066" s="130"/>
      <c r="I1066" s="130"/>
      <c r="J1066" s="130"/>
      <c r="K1066" s="130"/>
      <c r="L1066" s="131"/>
      <c r="M1066" s="131"/>
      <c r="N1066" s="132"/>
      <c r="O1066" s="157"/>
    </row>
    <row r="1067" spans="1:15" ht="16.05" customHeight="1">
      <c r="A1067" s="109"/>
      <c r="B1067" s="148">
        <v>937</v>
      </c>
      <c r="C1067" s="133"/>
      <c r="D1067" s="133"/>
      <c r="E1067" s="133"/>
      <c r="F1067" s="133"/>
      <c r="G1067" s="133"/>
      <c r="H1067" s="133"/>
      <c r="I1067" s="133"/>
      <c r="J1067" s="133"/>
      <c r="K1067" s="133"/>
      <c r="L1067" s="134"/>
      <c r="M1067" s="134"/>
      <c r="N1067" s="135"/>
      <c r="O1067" s="158"/>
    </row>
    <row r="1068" spans="1:15" ht="16.05" customHeight="1">
      <c r="A1068" s="109"/>
      <c r="B1068" s="148">
        <v>938</v>
      </c>
      <c r="C1068" s="133"/>
      <c r="D1068" s="133"/>
      <c r="E1068" s="133"/>
      <c r="F1068" s="133"/>
      <c r="G1068" s="133"/>
      <c r="H1068" s="133"/>
      <c r="I1068" s="133"/>
      <c r="J1068" s="133"/>
      <c r="K1068" s="133"/>
      <c r="L1068" s="134"/>
      <c r="M1068" s="134"/>
      <c r="N1068" s="135"/>
      <c r="O1068" s="158"/>
    </row>
    <row r="1069" spans="1:15" ht="16.05" customHeight="1">
      <c r="A1069" s="109"/>
      <c r="B1069" s="148">
        <v>939</v>
      </c>
      <c r="C1069" s="133"/>
      <c r="D1069" s="133"/>
      <c r="E1069" s="133"/>
      <c r="F1069" s="133"/>
      <c r="G1069" s="133"/>
      <c r="H1069" s="133"/>
      <c r="I1069" s="133"/>
      <c r="J1069" s="133"/>
      <c r="K1069" s="133"/>
      <c r="L1069" s="134"/>
      <c r="M1069" s="134"/>
      <c r="N1069" s="135"/>
      <c r="O1069" s="158"/>
    </row>
    <row r="1070" spans="1:15" ht="16.05" customHeight="1">
      <c r="A1070" s="109"/>
      <c r="B1070" s="149">
        <v>940</v>
      </c>
      <c r="C1070" s="136"/>
      <c r="D1070" s="136"/>
      <c r="E1070" s="136"/>
      <c r="F1070" s="136"/>
      <c r="G1070" s="136"/>
      <c r="H1070" s="136"/>
      <c r="I1070" s="136"/>
      <c r="J1070" s="136"/>
      <c r="K1070" s="136"/>
      <c r="L1070" s="137"/>
      <c r="M1070" s="137"/>
      <c r="N1070" s="138"/>
      <c r="O1070" s="160"/>
    </row>
    <row r="1071" spans="1:15" ht="16.05" customHeight="1">
      <c r="A1071" s="109"/>
      <c r="B1071" s="147">
        <v>941</v>
      </c>
      <c r="C1071" s="130"/>
      <c r="D1071" s="130"/>
      <c r="E1071" s="130"/>
      <c r="F1071" s="130"/>
      <c r="G1071" s="130"/>
      <c r="H1071" s="130"/>
      <c r="I1071" s="130"/>
      <c r="J1071" s="130"/>
      <c r="K1071" s="130"/>
      <c r="L1071" s="131"/>
      <c r="M1071" s="131"/>
      <c r="N1071" s="132"/>
      <c r="O1071" s="157"/>
    </row>
    <row r="1072" spans="1:15" ht="16.05" customHeight="1">
      <c r="A1072" s="109"/>
      <c r="B1072" s="148">
        <v>942</v>
      </c>
      <c r="C1072" s="133"/>
      <c r="D1072" s="133"/>
      <c r="E1072" s="133"/>
      <c r="F1072" s="133"/>
      <c r="G1072" s="133"/>
      <c r="H1072" s="133"/>
      <c r="I1072" s="133"/>
      <c r="J1072" s="133"/>
      <c r="K1072" s="133"/>
      <c r="L1072" s="134"/>
      <c r="M1072" s="134"/>
      <c r="N1072" s="135"/>
      <c r="O1072" s="158"/>
    </row>
    <row r="1073" spans="1:23" ht="15.6" customHeight="1">
      <c r="A1073" s="109"/>
      <c r="B1073" s="148">
        <v>943</v>
      </c>
      <c r="C1073" s="133"/>
      <c r="D1073" s="133"/>
      <c r="E1073" s="133"/>
      <c r="F1073" s="133"/>
      <c r="G1073" s="133"/>
      <c r="H1073" s="133"/>
      <c r="I1073" s="133"/>
      <c r="J1073" s="133"/>
      <c r="K1073" s="133"/>
      <c r="L1073" s="134"/>
      <c r="M1073" s="134"/>
      <c r="N1073" s="135"/>
      <c r="O1073" s="158"/>
    </row>
    <row r="1074" spans="1:23" ht="16.05" customHeight="1">
      <c r="A1074" s="109"/>
      <c r="B1074" s="148">
        <v>944</v>
      </c>
      <c r="C1074" s="133"/>
      <c r="D1074" s="133"/>
      <c r="E1074" s="133"/>
      <c r="F1074" s="133"/>
      <c r="G1074" s="133"/>
      <c r="H1074" s="133"/>
      <c r="I1074" s="133"/>
      <c r="J1074" s="133"/>
      <c r="K1074" s="133"/>
      <c r="L1074" s="134"/>
      <c r="M1074" s="134"/>
      <c r="N1074" s="135"/>
      <c r="O1074" s="158"/>
    </row>
    <row r="1075" spans="1:23" ht="16.05" customHeight="1">
      <c r="A1075" s="109"/>
      <c r="B1075" s="149">
        <v>945</v>
      </c>
      <c r="C1075" s="136"/>
      <c r="D1075" s="136"/>
      <c r="E1075" s="136"/>
      <c r="F1075" s="136"/>
      <c r="G1075" s="136"/>
      <c r="H1075" s="136"/>
      <c r="I1075" s="136"/>
      <c r="J1075" s="136"/>
      <c r="K1075" s="136"/>
      <c r="L1075" s="137"/>
      <c r="M1075" s="137"/>
      <c r="N1075" s="138"/>
      <c r="O1075" s="160"/>
    </row>
    <row r="1076" spans="1:23" ht="16.05" customHeight="1">
      <c r="A1076" s="109"/>
      <c r="B1076" s="147">
        <v>946</v>
      </c>
      <c r="C1076" s="130"/>
      <c r="D1076" s="130"/>
      <c r="E1076" s="130"/>
      <c r="F1076" s="130"/>
      <c r="G1076" s="130"/>
      <c r="H1076" s="130"/>
      <c r="I1076" s="130"/>
      <c r="J1076" s="130"/>
      <c r="K1076" s="130"/>
      <c r="L1076" s="131"/>
      <c r="M1076" s="131"/>
      <c r="N1076" s="132"/>
      <c r="O1076" s="157"/>
    </row>
    <row r="1077" spans="1:23" ht="16.05" customHeight="1">
      <c r="A1077" s="109"/>
      <c r="B1077" s="148">
        <v>947</v>
      </c>
      <c r="C1077" s="133"/>
      <c r="D1077" s="133"/>
      <c r="E1077" s="133"/>
      <c r="F1077" s="133"/>
      <c r="G1077" s="133"/>
      <c r="H1077" s="133"/>
      <c r="I1077" s="133"/>
      <c r="J1077" s="133"/>
      <c r="K1077" s="133"/>
      <c r="L1077" s="134"/>
      <c r="M1077" s="134"/>
      <c r="N1077" s="135"/>
      <c r="O1077" s="158"/>
    </row>
    <row r="1078" spans="1:23" ht="15.6" customHeight="1">
      <c r="A1078" s="109"/>
      <c r="B1078" s="148">
        <v>948</v>
      </c>
      <c r="C1078" s="133"/>
      <c r="D1078" s="133"/>
      <c r="E1078" s="133"/>
      <c r="F1078" s="133"/>
      <c r="G1078" s="133"/>
      <c r="H1078" s="133"/>
      <c r="I1078" s="133"/>
      <c r="J1078" s="133"/>
      <c r="K1078" s="133"/>
      <c r="L1078" s="134"/>
      <c r="M1078" s="134"/>
      <c r="N1078" s="135"/>
      <c r="O1078" s="158"/>
    </row>
    <row r="1079" spans="1:23" ht="16.05" customHeight="1">
      <c r="A1079" s="109"/>
      <c r="B1079" s="148">
        <v>949</v>
      </c>
      <c r="C1079" s="133"/>
      <c r="D1079" s="133"/>
      <c r="E1079" s="133"/>
      <c r="F1079" s="133"/>
      <c r="G1079" s="133"/>
      <c r="H1079" s="133"/>
      <c r="I1079" s="133"/>
      <c r="J1079" s="133"/>
      <c r="K1079" s="133"/>
      <c r="L1079" s="134"/>
      <c r="M1079" s="134"/>
      <c r="N1079" s="135"/>
      <c r="O1079" s="158"/>
    </row>
    <row r="1080" spans="1:23" ht="16.05" customHeight="1">
      <c r="A1080" s="109"/>
      <c r="B1080" s="149">
        <v>950</v>
      </c>
      <c r="C1080" s="136"/>
      <c r="D1080" s="136"/>
      <c r="E1080" s="136"/>
      <c r="F1080" s="136"/>
      <c r="G1080" s="136"/>
      <c r="H1080" s="136"/>
      <c r="I1080" s="136"/>
      <c r="J1080" s="136"/>
      <c r="K1080" s="136"/>
      <c r="L1080" s="137"/>
      <c r="M1080" s="137"/>
      <c r="N1080" s="138"/>
      <c r="O1080" s="160"/>
    </row>
    <row r="1081" spans="1:23">
      <c r="A1081" s="109"/>
      <c r="B1081" s="109"/>
      <c r="C1081" s="109"/>
      <c r="D1081" s="109"/>
      <c r="E1081" s="109"/>
      <c r="F1081" s="109"/>
      <c r="G1081" s="109"/>
      <c r="H1081" s="109"/>
      <c r="I1081" s="109"/>
      <c r="J1081" s="109"/>
      <c r="K1081" s="109"/>
      <c r="L1081" s="109"/>
      <c r="M1081" s="109"/>
      <c r="N1081" s="109"/>
      <c r="O1081" s="109"/>
    </row>
    <row r="1082" spans="1:23">
      <c r="A1082" s="109"/>
      <c r="B1082" s="109"/>
      <c r="C1082" s="109"/>
      <c r="D1082" s="109"/>
      <c r="E1082" s="109"/>
      <c r="F1082" s="109"/>
      <c r="G1082" s="109"/>
      <c r="H1082" s="109"/>
      <c r="I1082" s="109"/>
      <c r="J1082" s="109"/>
      <c r="K1082" s="109"/>
      <c r="L1082" s="109"/>
      <c r="M1082" s="109"/>
      <c r="N1082" s="109"/>
      <c r="O1082" s="109"/>
    </row>
    <row r="1083" spans="1:23" ht="36" customHeight="1">
      <c r="A1083" s="109"/>
      <c r="B1083" s="161"/>
      <c r="C1083" s="109"/>
      <c r="D1083" s="109"/>
      <c r="E1083" s="109"/>
      <c r="F1083" s="109"/>
      <c r="G1083" s="109"/>
      <c r="H1083" s="109"/>
      <c r="I1083" s="109"/>
      <c r="J1083" s="109"/>
      <c r="K1083" s="109"/>
      <c r="L1083" s="109"/>
      <c r="M1083" s="109"/>
      <c r="N1083" s="109"/>
      <c r="O1083" s="152" t="s">
        <v>407</v>
      </c>
    </row>
    <row r="1084" spans="1:23" ht="18" customHeight="1">
      <c r="A1084" s="109"/>
      <c r="B1084" s="419" t="s">
        <v>344</v>
      </c>
      <c r="C1084" s="419" t="s">
        <v>345</v>
      </c>
      <c r="D1084" s="419" t="s">
        <v>346</v>
      </c>
      <c r="E1084" s="419" t="s">
        <v>347</v>
      </c>
      <c r="F1084" s="419" t="s">
        <v>348</v>
      </c>
      <c r="G1084" s="425" t="s">
        <v>349</v>
      </c>
      <c r="H1084" s="426"/>
      <c r="I1084" s="426"/>
      <c r="J1084" s="426"/>
      <c r="K1084" s="426"/>
      <c r="L1084" s="426"/>
      <c r="M1084" s="426"/>
      <c r="N1084" s="426"/>
      <c r="O1084" s="427"/>
    </row>
    <row r="1085" spans="1:23" ht="30" customHeight="1">
      <c r="A1085" s="109"/>
      <c r="B1085" s="420"/>
      <c r="C1085" s="420"/>
      <c r="D1085" s="420"/>
      <c r="E1085" s="420"/>
      <c r="F1085" s="420"/>
      <c r="G1085" s="425" t="s">
        <v>350</v>
      </c>
      <c r="H1085" s="426"/>
      <c r="I1085" s="426"/>
      <c r="J1085" s="427"/>
      <c r="K1085" s="425" t="s">
        <v>351</v>
      </c>
      <c r="L1085" s="426"/>
      <c r="M1085" s="426"/>
      <c r="N1085" s="426"/>
      <c r="O1085" s="427"/>
    </row>
    <row r="1086" spans="1:23" ht="58.8" customHeight="1">
      <c r="A1086" s="109"/>
      <c r="B1086" s="420"/>
      <c r="C1086" s="420"/>
      <c r="D1086" s="420"/>
      <c r="E1086" s="420"/>
      <c r="F1086" s="420"/>
      <c r="G1086" s="419" t="s">
        <v>379</v>
      </c>
      <c r="H1086" s="153" t="s">
        <v>377</v>
      </c>
      <c r="I1086" s="154" t="s">
        <v>378</v>
      </c>
      <c r="J1086" s="421" t="s">
        <v>352</v>
      </c>
      <c r="K1086" s="419" t="s">
        <v>379</v>
      </c>
      <c r="L1086" s="153" t="s">
        <v>353</v>
      </c>
      <c r="M1086" s="153" t="s">
        <v>354</v>
      </c>
      <c r="N1086" s="153" t="s">
        <v>355</v>
      </c>
      <c r="O1086" s="421" t="s">
        <v>306</v>
      </c>
    </row>
    <row r="1087" spans="1:23" ht="18" customHeight="1">
      <c r="A1087" s="109"/>
      <c r="B1087" s="423"/>
      <c r="C1087" s="423"/>
      <c r="D1087" s="423"/>
      <c r="E1087" s="155" t="s">
        <v>356</v>
      </c>
      <c r="F1087" s="155" t="s">
        <v>357</v>
      </c>
      <c r="G1087" s="423"/>
      <c r="H1087" s="156" t="s">
        <v>358</v>
      </c>
      <c r="I1087" s="155" t="s">
        <v>359</v>
      </c>
      <c r="J1087" s="422"/>
      <c r="K1087" s="423"/>
      <c r="L1087" s="155" t="s">
        <v>362</v>
      </c>
      <c r="M1087" s="155" t="s">
        <v>362</v>
      </c>
      <c r="N1087" s="155" t="s">
        <v>304</v>
      </c>
      <c r="O1087" s="422"/>
      <c r="T1087" s="120" t="s">
        <v>426</v>
      </c>
      <c r="U1087" s="150" t="s">
        <v>408</v>
      </c>
      <c r="V1087" s="150" t="s">
        <v>409</v>
      </c>
      <c r="W1087" s="150" t="s">
        <v>410</v>
      </c>
    </row>
    <row r="1088" spans="1:23" ht="16.05" customHeight="1">
      <c r="A1088" s="109"/>
      <c r="B1088" s="147">
        <v>951</v>
      </c>
      <c r="C1088" s="130"/>
      <c r="D1088" s="130"/>
      <c r="E1088" s="130"/>
      <c r="F1088" s="130"/>
      <c r="G1088" s="143"/>
      <c r="H1088" s="130"/>
      <c r="I1088" s="130"/>
      <c r="J1088" s="130"/>
      <c r="K1088" s="143"/>
      <c r="L1088" s="131"/>
      <c r="M1088" s="131"/>
      <c r="N1088" s="132"/>
      <c r="O1088" s="157"/>
      <c r="U1088" s="139">
        <f>SUM(L1088:L1137)</f>
        <v>0</v>
      </c>
      <c r="V1088" s="139">
        <f>SUM(M1088:M1137)</f>
        <v>0</v>
      </c>
      <c r="W1088" s="139">
        <f>SUM(N1088:N1137)</f>
        <v>0</v>
      </c>
    </row>
    <row r="1089" spans="1:15" ht="16.05" customHeight="1">
      <c r="A1089" s="109"/>
      <c r="B1089" s="148">
        <v>952</v>
      </c>
      <c r="C1089" s="133"/>
      <c r="D1089" s="133"/>
      <c r="E1089" s="133"/>
      <c r="F1089" s="133"/>
      <c r="G1089" s="133"/>
      <c r="H1089" s="133"/>
      <c r="I1089" s="133"/>
      <c r="J1089" s="133"/>
      <c r="K1089" s="133"/>
      <c r="L1089" s="134"/>
      <c r="M1089" s="134"/>
      <c r="N1089" s="135"/>
      <c r="O1089" s="158"/>
    </row>
    <row r="1090" spans="1:15" ht="16.05" customHeight="1">
      <c r="A1090" s="109"/>
      <c r="B1090" s="148">
        <v>953</v>
      </c>
      <c r="C1090" s="133"/>
      <c r="D1090" s="133"/>
      <c r="E1090" s="133"/>
      <c r="F1090" s="133"/>
      <c r="G1090" s="133"/>
      <c r="H1090" s="133"/>
      <c r="I1090" s="133"/>
      <c r="J1090" s="133"/>
      <c r="K1090" s="133"/>
      <c r="L1090" s="134"/>
      <c r="M1090" s="134"/>
      <c r="N1090" s="135"/>
      <c r="O1090" s="158"/>
    </row>
    <row r="1091" spans="1:15" ht="16.05" customHeight="1">
      <c r="A1091" s="109"/>
      <c r="B1091" s="148">
        <v>954</v>
      </c>
      <c r="C1091" s="133"/>
      <c r="D1091" s="133"/>
      <c r="E1091" s="133"/>
      <c r="F1091" s="133"/>
      <c r="G1091" s="133"/>
      <c r="H1091" s="133"/>
      <c r="I1091" s="133"/>
      <c r="J1091" s="133"/>
      <c r="K1091" s="133"/>
      <c r="L1091" s="134"/>
      <c r="M1091" s="134"/>
      <c r="N1091" s="135"/>
      <c r="O1091" s="158"/>
    </row>
    <row r="1092" spans="1:15" ht="16.05" customHeight="1">
      <c r="A1092" s="109"/>
      <c r="B1092" s="149">
        <v>955</v>
      </c>
      <c r="C1092" s="136"/>
      <c r="D1092" s="136"/>
      <c r="E1092" s="136"/>
      <c r="F1092" s="136"/>
      <c r="G1092" s="136"/>
      <c r="H1092" s="136"/>
      <c r="I1092" s="136"/>
      <c r="J1092" s="136"/>
      <c r="K1092" s="136"/>
      <c r="L1092" s="137"/>
      <c r="M1092" s="137"/>
      <c r="N1092" s="138"/>
      <c r="O1092" s="159"/>
    </row>
    <row r="1093" spans="1:15" ht="16.05" customHeight="1">
      <c r="A1093" s="109"/>
      <c r="B1093" s="147">
        <v>956</v>
      </c>
      <c r="C1093" s="130"/>
      <c r="D1093" s="130"/>
      <c r="E1093" s="130"/>
      <c r="F1093" s="130"/>
      <c r="G1093" s="130"/>
      <c r="H1093" s="130"/>
      <c r="I1093" s="130"/>
      <c r="J1093" s="130"/>
      <c r="K1093" s="130"/>
      <c r="L1093" s="131"/>
      <c r="M1093" s="131"/>
      <c r="N1093" s="132"/>
      <c r="O1093" s="157"/>
    </row>
    <row r="1094" spans="1:15" ht="16.05" customHeight="1">
      <c r="A1094" s="109"/>
      <c r="B1094" s="148">
        <v>957</v>
      </c>
      <c r="C1094" s="133"/>
      <c r="D1094" s="133"/>
      <c r="E1094" s="133"/>
      <c r="F1094" s="133"/>
      <c r="G1094" s="133"/>
      <c r="H1094" s="133"/>
      <c r="I1094" s="133"/>
      <c r="J1094" s="133"/>
      <c r="K1094" s="133"/>
      <c r="L1094" s="134"/>
      <c r="M1094" s="134"/>
      <c r="N1094" s="135"/>
      <c r="O1094" s="158"/>
    </row>
    <row r="1095" spans="1:15" ht="16.05" customHeight="1">
      <c r="A1095" s="109"/>
      <c r="B1095" s="148">
        <v>958</v>
      </c>
      <c r="C1095" s="133"/>
      <c r="D1095" s="133"/>
      <c r="E1095" s="133"/>
      <c r="F1095" s="133"/>
      <c r="G1095" s="133"/>
      <c r="H1095" s="133"/>
      <c r="I1095" s="133"/>
      <c r="J1095" s="133"/>
      <c r="K1095" s="133"/>
      <c r="L1095" s="134"/>
      <c r="M1095" s="134"/>
      <c r="N1095" s="135"/>
      <c r="O1095" s="158"/>
    </row>
    <row r="1096" spans="1:15" ht="16.05" customHeight="1">
      <c r="A1096" s="109"/>
      <c r="B1096" s="148">
        <v>959</v>
      </c>
      <c r="C1096" s="133"/>
      <c r="D1096" s="133"/>
      <c r="E1096" s="133"/>
      <c r="F1096" s="133"/>
      <c r="G1096" s="133"/>
      <c r="H1096" s="133"/>
      <c r="I1096" s="133"/>
      <c r="J1096" s="133"/>
      <c r="K1096" s="133"/>
      <c r="L1096" s="134"/>
      <c r="M1096" s="134"/>
      <c r="N1096" s="135"/>
      <c r="O1096" s="158"/>
    </row>
    <row r="1097" spans="1:15" ht="16.05" customHeight="1">
      <c r="A1097" s="109"/>
      <c r="B1097" s="149">
        <v>960</v>
      </c>
      <c r="C1097" s="136"/>
      <c r="D1097" s="136"/>
      <c r="E1097" s="136"/>
      <c r="F1097" s="136"/>
      <c r="G1097" s="136"/>
      <c r="H1097" s="136"/>
      <c r="I1097" s="136"/>
      <c r="J1097" s="136"/>
      <c r="K1097" s="136"/>
      <c r="L1097" s="137"/>
      <c r="M1097" s="137"/>
      <c r="N1097" s="138"/>
      <c r="O1097" s="159"/>
    </row>
    <row r="1098" spans="1:15" ht="16.05" customHeight="1">
      <c r="A1098" s="109"/>
      <c r="B1098" s="147">
        <v>961</v>
      </c>
      <c r="C1098" s="130"/>
      <c r="D1098" s="130"/>
      <c r="E1098" s="130"/>
      <c r="F1098" s="130"/>
      <c r="G1098" s="130"/>
      <c r="H1098" s="130"/>
      <c r="I1098" s="130"/>
      <c r="J1098" s="130"/>
      <c r="K1098" s="130"/>
      <c r="L1098" s="131"/>
      <c r="M1098" s="131"/>
      <c r="N1098" s="132"/>
      <c r="O1098" s="157"/>
    </row>
    <row r="1099" spans="1:15" ht="16.05" customHeight="1">
      <c r="A1099" s="109"/>
      <c r="B1099" s="148">
        <v>962</v>
      </c>
      <c r="C1099" s="133"/>
      <c r="D1099" s="133"/>
      <c r="E1099" s="133"/>
      <c r="F1099" s="133"/>
      <c r="G1099" s="133"/>
      <c r="H1099" s="133"/>
      <c r="I1099" s="133"/>
      <c r="J1099" s="133"/>
      <c r="K1099" s="133"/>
      <c r="L1099" s="134"/>
      <c r="M1099" s="134"/>
      <c r="N1099" s="135"/>
      <c r="O1099" s="158"/>
    </row>
    <row r="1100" spans="1:15" ht="16.05" customHeight="1">
      <c r="A1100" s="109"/>
      <c r="B1100" s="148">
        <v>963</v>
      </c>
      <c r="C1100" s="133"/>
      <c r="D1100" s="133"/>
      <c r="E1100" s="133"/>
      <c r="F1100" s="133"/>
      <c r="G1100" s="133"/>
      <c r="H1100" s="133"/>
      <c r="I1100" s="133"/>
      <c r="J1100" s="133"/>
      <c r="K1100" s="133"/>
      <c r="L1100" s="134"/>
      <c r="M1100" s="134"/>
      <c r="N1100" s="135"/>
      <c r="O1100" s="158"/>
    </row>
    <row r="1101" spans="1:15" ht="16.05" customHeight="1">
      <c r="A1101" s="109"/>
      <c r="B1101" s="148">
        <v>964</v>
      </c>
      <c r="C1101" s="133"/>
      <c r="D1101" s="133"/>
      <c r="E1101" s="133"/>
      <c r="F1101" s="133"/>
      <c r="G1101" s="133"/>
      <c r="H1101" s="133"/>
      <c r="I1101" s="133"/>
      <c r="J1101" s="133"/>
      <c r="K1101" s="133"/>
      <c r="L1101" s="134"/>
      <c r="M1101" s="134"/>
      <c r="N1101" s="135"/>
      <c r="O1101" s="158"/>
    </row>
    <row r="1102" spans="1:15" ht="16.05" customHeight="1">
      <c r="A1102" s="109"/>
      <c r="B1102" s="149">
        <v>965</v>
      </c>
      <c r="C1102" s="136"/>
      <c r="D1102" s="136"/>
      <c r="E1102" s="136"/>
      <c r="F1102" s="136"/>
      <c r="G1102" s="136"/>
      <c r="H1102" s="136"/>
      <c r="I1102" s="136"/>
      <c r="J1102" s="136"/>
      <c r="K1102" s="136"/>
      <c r="L1102" s="137"/>
      <c r="M1102" s="137"/>
      <c r="N1102" s="138"/>
      <c r="O1102" s="159"/>
    </row>
    <row r="1103" spans="1:15" ht="16.05" customHeight="1">
      <c r="A1103" s="109"/>
      <c r="B1103" s="147">
        <v>966</v>
      </c>
      <c r="C1103" s="130"/>
      <c r="D1103" s="130"/>
      <c r="E1103" s="130"/>
      <c r="F1103" s="130"/>
      <c r="G1103" s="130"/>
      <c r="H1103" s="130"/>
      <c r="I1103" s="130"/>
      <c r="J1103" s="130"/>
      <c r="K1103" s="130"/>
      <c r="L1103" s="131"/>
      <c r="M1103" s="131"/>
      <c r="N1103" s="132"/>
      <c r="O1103" s="157"/>
    </row>
    <row r="1104" spans="1:15" ht="16.05" customHeight="1">
      <c r="A1104" s="109"/>
      <c r="B1104" s="148">
        <v>967</v>
      </c>
      <c r="C1104" s="133"/>
      <c r="D1104" s="133"/>
      <c r="E1104" s="133"/>
      <c r="F1104" s="133"/>
      <c r="G1104" s="133"/>
      <c r="H1104" s="133"/>
      <c r="I1104" s="133"/>
      <c r="J1104" s="133"/>
      <c r="K1104" s="133"/>
      <c r="L1104" s="134"/>
      <c r="M1104" s="134"/>
      <c r="N1104" s="135"/>
      <c r="O1104" s="158"/>
    </row>
    <row r="1105" spans="1:15" ht="16.05" customHeight="1">
      <c r="A1105" s="109"/>
      <c r="B1105" s="148">
        <v>968</v>
      </c>
      <c r="C1105" s="133"/>
      <c r="D1105" s="133"/>
      <c r="E1105" s="133"/>
      <c r="F1105" s="133"/>
      <c r="G1105" s="133"/>
      <c r="H1105" s="133"/>
      <c r="I1105" s="133"/>
      <c r="J1105" s="133"/>
      <c r="K1105" s="133"/>
      <c r="L1105" s="134"/>
      <c r="M1105" s="134"/>
      <c r="N1105" s="135"/>
      <c r="O1105" s="158"/>
    </row>
    <row r="1106" spans="1:15" ht="16.05" customHeight="1">
      <c r="A1106" s="109"/>
      <c r="B1106" s="148">
        <v>969</v>
      </c>
      <c r="C1106" s="133"/>
      <c r="D1106" s="133"/>
      <c r="E1106" s="133"/>
      <c r="F1106" s="133"/>
      <c r="G1106" s="133"/>
      <c r="H1106" s="133"/>
      <c r="I1106" s="133"/>
      <c r="J1106" s="133"/>
      <c r="K1106" s="133"/>
      <c r="L1106" s="134"/>
      <c r="M1106" s="134"/>
      <c r="N1106" s="135"/>
      <c r="O1106" s="158"/>
    </row>
    <row r="1107" spans="1:15" ht="16.05" customHeight="1">
      <c r="A1107" s="109"/>
      <c r="B1107" s="149">
        <v>970</v>
      </c>
      <c r="C1107" s="136"/>
      <c r="D1107" s="136"/>
      <c r="E1107" s="136"/>
      <c r="F1107" s="136"/>
      <c r="G1107" s="136"/>
      <c r="H1107" s="136"/>
      <c r="I1107" s="136"/>
      <c r="J1107" s="136"/>
      <c r="K1107" s="136"/>
      <c r="L1107" s="137"/>
      <c r="M1107" s="137"/>
      <c r="N1107" s="138"/>
      <c r="O1107" s="159"/>
    </row>
    <row r="1108" spans="1:15" ht="16.05" customHeight="1">
      <c r="A1108" s="109"/>
      <c r="B1108" s="147">
        <v>971</v>
      </c>
      <c r="C1108" s="130"/>
      <c r="D1108" s="130"/>
      <c r="E1108" s="130"/>
      <c r="F1108" s="130"/>
      <c r="G1108" s="130"/>
      <c r="H1108" s="130"/>
      <c r="I1108" s="130"/>
      <c r="J1108" s="130"/>
      <c r="K1108" s="130"/>
      <c r="L1108" s="131"/>
      <c r="M1108" s="131"/>
      <c r="N1108" s="132"/>
      <c r="O1108" s="157"/>
    </row>
    <row r="1109" spans="1:15" ht="16.05" customHeight="1">
      <c r="A1109" s="109"/>
      <c r="B1109" s="148">
        <v>972</v>
      </c>
      <c r="C1109" s="133"/>
      <c r="D1109" s="133"/>
      <c r="E1109" s="133"/>
      <c r="F1109" s="133"/>
      <c r="G1109" s="133"/>
      <c r="H1109" s="133"/>
      <c r="I1109" s="133"/>
      <c r="J1109" s="133"/>
      <c r="K1109" s="133"/>
      <c r="L1109" s="134"/>
      <c r="M1109" s="134"/>
      <c r="N1109" s="135"/>
      <c r="O1109" s="158"/>
    </row>
    <row r="1110" spans="1:15" ht="16.05" customHeight="1">
      <c r="A1110" s="109"/>
      <c r="B1110" s="148">
        <v>973</v>
      </c>
      <c r="C1110" s="133"/>
      <c r="D1110" s="133"/>
      <c r="E1110" s="133"/>
      <c r="F1110" s="133"/>
      <c r="G1110" s="133"/>
      <c r="H1110" s="133"/>
      <c r="I1110" s="133"/>
      <c r="J1110" s="133"/>
      <c r="K1110" s="133"/>
      <c r="L1110" s="134"/>
      <c r="M1110" s="134"/>
      <c r="N1110" s="135"/>
      <c r="O1110" s="158"/>
    </row>
    <row r="1111" spans="1:15" ht="16.05" customHeight="1">
      <c r="A1111" s="109"/>
      <c r="B1111" s="148">
        <v>974</v>
      </c>
      <c r="C1111" s="133"/>
      <c r="D1111" s="133"/>
      <c r="E1111" s="133"/>
      <c r="F1111" s="133"/>
      <c r="G1111" s="133"/>
      <c r="H1111" s="133"/>
      <c r="I1111" s="133"/>
      <c r="J1111" s="133"/>
      <c r="K1111" s="133"/>
      <c r="L1111" s="134"/>
      <c r="M1111" s="134"/>
      <c r="N1111" s="135"/>
      <c r="O1111" s="158"/>
    </row>
    <row r="1112" spans="1:15" ht="16.05" customHeight="1">
      <c r="A1112" s="109"/>
      <c r="B1112" s="149">
        <v>975</v>
      </c>
      <c r="C1112" s="136"/>
      <c r="D1112" s="136"/>
      <c r="E1112" s="136"/>
      <c r="F1112" s="136"/>
      <c r="G1112" s="136"/>
      <c r="H1112" s="136"/>
      <c r="I1112" s="136"/>
      <c r="J1112" s="136"/>
      <c r="K1112" s="136"/>
      <c r="L1112" s="137"/>
      <c r="M1112" s="137"/>
      <c r="N1112" s="138"/>
      <c r="O1112" s="159"/>
    </row>
    <row r="1113" spans="1:15" ht="16.05" customHeight="1">
      <c r="A1113" s="109"/>
      <c r="B1113" s="147">
        <v>976</v>
      </c>
      <c r="C1113" s="130"/>
      <c r="D1113" s="130"/>
      <c r="E1113" s="130"/>
      <c r="F1113" s="130"/>
      <c r="G1113" s="130"/>
      <c r="H1113" s="130"/>
      <c r="I1113" s="130"/>
      <c r="J1113" s="130"/>
      <c r="K1113" s="130"/>
      <c r="L1113" s="131"/>
      <c r="M1113" s="131"/>
      <c r="N1113" s="132"/>
      <c r="O1113" s="157"/>
    </row>
    <row r="1114" spans="1:15" ht="16.05" customHeight="1">
      <c r="A1114" s="109"/>
      <c r="B1114" s="148">
        <v>977</v>
      </c>
      <c r="C1114" s="133"/>
      <c r="D1114" s="133"/>
      <c r="E1114" s="133"/>
      <c r="F1114" s="133"/>
      <c r="G1114" s="133"/>
      <c r="H1114" s="133"/>
      <c r="I1114" s="133"/>
      <c r="J1114" s="133"/>
      <c r="K1114" s="133"/>
      <c r="L1114" s="134"/>
      <c r="M1114" s="134"/>
      <c r="N1114" s="135"/>
      <c r="O1114" s="158"/>
    </row>
    <row r="1115" spans="1:15" ht="16.05" customHeight="1">
      <c r="A1115" s="109"/>
      <c r="B1115" s="148">
        <v>978</v>
      </c>
      <c r="C1115" s="133"/>
      <c r="D1115" s="133"/>
      <c r="E1115" s="133"/>
      <c r="F1115" s="133"/>
      <c r="G1115" s="133"/>
      <c r="H1115" s="133"/>
      <c r="I1115" s="133"/>
      <c r="J1115" s="133"/>
      <c r="K1115" s="133"/>
      <c r="L1115" s="134"/>
      <c r="M1115" s="134"/>
      <c r="N1115" s="135"/>
      <c r="O1115" s="158"/>
    </row>
    <row r="1116" spans="1:15" ht="16.05" customHeight="1">
      <c r="A1116" s="109"/>
      <c r="B1116" s="148">
        <v>979</v>
      </c>
      <c r="C1116" s="133"/>
      <c r="D1116" s="133"/>
      <c r="E1116" s="133"/>
      <c r="F1116" s="133"/>
      <c r="G1116" s="133"/>
      <c r="H1116" s="133"/>
      <c r="I1116" s="133"/>
      <c r="J1116" s="133"/>
      <c r="K1116" s="133"/>
      <c r="L1116" s="134"/>
      <c r="M1116" s="134"/>
      <c r="N1116" s="135"/>
      <c r="O1116" s="158"/>
    </row>
    <row r="1117" spans="1:15" ht="16.05" customHeight="1">
      <c r="A1117" s="109"/>
      <c r="B1117" s="149">
        <v>980</v>
      </c>
      <c r="C1117" s="136"/>
      <c r="D1117" s="136"/>
      <c r="E1117" s="136"/>
      <c r="F1117" s="136"/>
      <c r="G1117" s="136"/>
      <c r="H1117" s="136"/>
      <c r="I1117" s="136"/>
      <c r="J1117" s="136"/>
      <c r="K1117" s="136"/>
      <c r="L1117" s="137"/>
      <c r="M1117" s="137"/>
      <c r="N1117" s="138"/>
      <c r="O1117" s="159"/>
    </row>
    <row r="1118" spans="1:15" ht="16.05" customHeight="1">
      <c r="A1118" s="109"/>
      <c r="B1118" s="147">
        <v>981</v>
      </c>
      <c r="C1118" s="130"/>
      <c r="D1118" s="130"/>
      <c r="E1118" s="130"/>
      <c r="F1118" s="130"/>
      <c r="G1118" s="130"/>
      <c r="H1118" s="130"/>
      <c r="I1118" s="130"/>
      <c r="J1118" s="130"/>
      <c r="K1118" s="130"/>
      <c r="L1118" s="131"/>
      <c r="M1118" s="131"/>
      <c r="N1118" s="132"/>
      <c r="O1118" s="157"/>
    </row>
    <row r="1119" spans="1:15" ht="16.05" customHeight="1">
      <c r="A1119" s="109"/>
      <c r="B1119" s="148">
        <v>982</v>
      </c>
      <c r="C1119" s="133"/>
      <c r="D1119" s="133"/>
      <c r="E1119" s="133"/>
      <c r="F1119" s="133"/>
      <c r="G1119" s="133"/>
      <c r="H1119" s="133"/>
      <c r="I1119" s="133"/>
      <c r="J1119" s="133"/>
      <c r="K1119" s="133"/>
      <c r="L1119" s="134"/>
      <c r="M1119" s="134"/>
      <c r="N1119" s="135"/>
      <c r="O1119" s="158"/>
    </row>
    <row r="1120" spans="1:15" ht="16.05" customHeight="1">
      <c r="A1120" s="109"/>
      <c r="B1120" s="148">
        <v>983</v>
      </c>
      <c r="C1120" s="133"/>
      <c r="D1120" s="133"/>
      <c r="E1120" s="133"/>
      <c r="F1120" s="133"/>
      <c r="G1120" s="133"/>
      <c r="H1120" s="133"/>
      <c r="I1120" s="133"/>
      <c r="J1120" s="133"/>
      <c r="K1120" s="133"/>
      <c r="L1120" s="134"/>
      <c r="M1120" s="134"/>
      <c r="N1120" s="135"/>
      <c r="O1120" s="158"/>
    </row>
    <row r="1121" spans="1:15" ht="16.05" customHeight="1">
      <c r="A1121" s="109"/>
      <c r="B1121" s="148">
        <v>984</v>
      </c>
      <c r="C1121" s="133"/>
      <c r="D1121" s="133"/>
      <c r="E1121" s="133"/>
      <c r="F1121" s="133"/>
      <c r="G1121" s="133"/>
      <c r="H1121" s="133"/>
      <c r="I1121" s="133"/>
      <c r="J1121" s="133"/>
      <c r="K1121" s="133"/>
      <c r="L1121" s="134"/>
      <c r="M1121" s="134"/>
      <c r="N1121" s="135"/>
      <c r="O1121" s="158"/>
    </row>
    <row r="1122" spans="1:15" ht="16.05" customHeight="1">
      <c r="A1122" s="109"/>
      <c r="B1122" s="149">
        <v>985</v>
      </c>
      <c r="C1122" s="136"/>
      <c r="D1122" s="136"/>
      <c r="E1122" s="136"/>
      <c r="F1122" s="136"/>
      <c r="G1122" s="136"/>
      <c r="H1122" s="136"/>
      <c r="I1122" s="136"/>
      <c r="J1122" s="136"/>
      <c r="K1122" s="136"/>
      <c r="L1122" s="137"/>
      <c r="M1122" s="137"/>
      <c r="N1122" s="138"/>
      <c r="O1122" s="159"/>
    </row>
    <row r="1123" spans="1:15" ht="16.05" customHeight="1">
      <c r="A1123" s="109"/>
      <c r="B1123" s="147">
        <v>986</v>
      </c>
      <c r="C1123" s="130"/>
      <c r="D1123" s="130"/>
      <c r="E1123" s="130"/>
      <c r="F1123" s="130"/>
      <c r="G1123" s="130"/>
      <c r="H1123" s="130"/>
      <c r="I1123" s="130"/>
      <c r="J1123" s="130"/>
      <c r="K1123" s="130"/>
      <c r="L1123" s="131"/>
      <c r="M1123" s="131"/>
      <c r="N1123" s="132"/>
      <c r="O1123" s="157"/>
    </row>
    <row r="1124" spans="1:15" ht="16.05" customHeight="1">
      <c r="A1124" s="109"/>
      <c r="B1124" s="148">
        <v>987</v>
      </c>
      <c r="C1124" s="133"/>
      <c r="D1124" s="133"/>
      <c r="E1124" s="133"/>
      <c r="F1124" s="133"/>
      <c r="G1124" s="133"/>
      <c r="H1124" s="133"/>
      <c r="I1124" s="133"/>
      <c r="J1124" s="133"/>
      <c r="K1124" s="133"/>
      <c r="L1124" s="134"/>
      <c r="M1124" s="134"/>
      <c r="N1124" s="135"/>
      <c r="O1124" s="158"/>
    </row>
    <row r="1125" spans="1:15" ht="16.05" customHeight="1">
      <c r="A1125" s="109"/>
      <c r="B1125" s="148">
        <v>988</v>
      </c>
      <c r="C1125" s="133"/>
      <c r="D1125" s="133"/>
      <c r="E1125" s="133"/>
      <c r="F1125" s="133"/>
      <c r="G1125" s="133"/>
      <c r="H1125" s="133"/>
      <c r="I1125" s="133"/>
      <c r="J1125" s="133"/>
      <c r="K1125" s="133"/>
      <c r="L1125" s="134"/>
      <c r="M1125" s="134"/>
      <c r="N1125" s="135"/>
      <c r="O1125" s="158"/>
    </row>
    <row r="1126" spans="1:15" ht="16.05" customHeight="1">
      <c r="A1126" s="109"/>
      <c r="B1126" s="148">
        <v>989</v>
      </c>
      <c r="C1126" s="133"/>
      <c r="D1126" s="133"/>
      <c r="E1126" s="133"/>
      <c r="F1126" s="133"/>
      <c r="G1126" s="133"/>
      <c r="H1126" s="133"/>
      <c r="I1126" s="133"/>
      <c r="J1126" s="133"/>
      <c r="K1126" s="133"/>
      <c r="L1126" s="134"/>
      <c r="M1126" s="134"/>
      <c r="N1126" s="135"/>
      <c r="O1126" s="158"/>
    </row>
    <row r="1127" spans="1:15" ht="16.05" customHeight="1">
      <c r="A1127" s="109"/>
      <c r="B1127" s="149">
        <v>990</v>
      </c>
      <c r="C1127" s="136"/>
      <c r="D1127" s="136"/>
      <c r="E1127" s="136"/>
      <c r="F1127" s="136"/>
      <c r="G1127" s="136"/>
      <c r="H1127" s="136"/>
      <c r="I1127" s="136"/>
      <c r="J1127" s="136"/>
      <c r="K1127" s="136"/>
      <c r="L1127" s="137"/>
      <c r="M1127" s="137"/>
      <c r="N1127" s="138"/>
      <c r="O1127" s="160"/>
    </row>
    <row r="1128" spans="1:15" ht="16.05" customHeight="1">
      <c r="A1128" s="109"/>
      <c r="B1128" s="147">
        <v>991</v>
      </c>
      <c r="C1128" s="130"/>
      <c r="D1128" s="130"/>
      <c r="E1128" s="130"/>
      <c r="F1128" s="130"/>
      <c r="G1128" s="130"/>
      <c r="H1128" s="130"/>
      <c r="I1128" s="130"/>
      <c r="J1128" s="130"/>
      <c r="K1128" s="130"/>
      <c r="L1128" s="131"/>
      <c r="M1128" s="131"/>
      <c r="N1128" s="132"/>
      <c r="O1128" s="157"/>
    </row>
    <row r="1129" spans="1:15" ht="16.05" customHeight="1">
      <c r="A1129" s="109"/>
      <c r="B1129" s="148">
        <v>992</v>
      </c>
      <c r="C1129" s="133"/>
      <c r="D1129" s="133"/>
      <c r="E1129" s="133"/>
      <c r="F1129" s="133"/>
      <c r="G1129" s="133"/>
      <c r="H1129" s="133"/>
      <c r="I1129" s="133"/>
      <c r="J1129" s="133"/>
      <c r="K1129" s="133"/>
      <c r="L1129" s="134"/>
      <c r="M1129" s="134"/>
      <c r="N1129" s="135"/>
      <c r="O1129" s="158"/>
    </row>
    <row r="1130" spans="1:15" ht="15.6" customHeight="1">
      <c r="A1130" s="109"/>
      <c r="B1130" s="148">
        <v>993</v>
      </c>
      <c r="C1130" s="133"/>
      <c r="D1130" s="133"/>
      <c r="E1130" s="133"/>
      <c r="F1130" s="133"/>
      <c r="G1130" s="133"/>
      <c r="H1130" s="133"/>
      <c r="I1130" s="133"/>
      <c r="J1130" s="133"/>
      <c r="K1130" s="133"/>
      <c r="L1130" s="134"/>
      <c r="M1130" s="134"/>
      <c r="N1130" s="135"/>
      <c r="O1130" s="158"/>
    </row>
    <row r="1131" spans="1:15" ht="16.05" customHeight="1">
      <c r="A1131" s="109"/>
      <c r="B1131" s="148">
        <v>994</v>
      </c>
      <c r="C1131" s="133"/>
      <c r="D1131" s="133"/>
      <c r="E1131" s="133"/>
      <c r="F1131" s="133"/>
      <c r="G1131" s="133"/>
      <c r="H1131" s="133"/>
      <c r="I1131" s="133"/>
      <c r="J1131" s="133"/>
      <c r="K1131" s="133"/>
      <c r="L1131" s="134"/>
      <c r="M1131" s="134"/>
      <c r="N1131" s="135"/>
      <c r="O1131" s="158"/>
    </row>
    <row r="1132" spans="1:15" ht="16.05" customHeight="1">
      <c r="A1132" s="109"/>
      <c r="B1132" s="149">
        <v>995</v>
      </c>
      <c r="C1132" s="136"/>
      <c r="D1132" s="136"/>
      <c r="E1132" s="136"/>
      <c r="F1132" s="136"/>
      <c r="G1132" s="136"/>
      <c r="H1132" s="136"/>
      <c r="I1132" s="136"/>
      <c r="J1132" s="136"/>
      <c r="K1132" s="136"/>
      <c r="L1132" s="137"/>
      <c r="M1132" s="137"/>
      <c r="N1132" s="138"/>
      <c r="O1132" s="160"/>
    </row>
    <row r="1133" spans="1:15" ht="16.05" customHeight="1">
      <c r="A1133" s="109"/>
      <c r="B1133" s="147">
        <v>996</v>
      </c>
      <c r="C1133" s="130"/>
      <c r="D1133" s="130"/>
      <c r="E1133" s="130"/>
      <c r="F1133" s="130"/>
      <c r="G1133" s="130"/>
      <c r="H1133" s="130"/>
      <c r="I1133" s="130"/>
      <c r="J1133" s="130"/>
      <c r="K1133" s="130"/>
      <c r="L1133" s="131"/>
      <c r="M1133" s="131"/>
      <c r="N1133" s="132"/>
      <c r="O1133" s="157"/>
    </row>
    <row r="1134" spans="1:15" ht="16.05" customHeight="1">
      <c r="A1134" s="109"/>
      <c r="B1134" s="148">
        <v>997</v>
      </c>
      <c r="C1134" s="133"/>
      <c r="D1134" s="133"/>
      <c r="E1134" s="133"/>
      <c r="F1134" s="133"/>
      <c r="G1134" s="133"/>
      <c r="H1134" s="133"/>
      <c r="I1134" s="133"/>
      <c r="J1134" s="133"/>
      <c r="K1134" s="133"/>
      <c r="L1134" s="134"/>
      <c r="M1134" s="134"/>
      <c r="N1134" s="135"/>
      <c r="O1134" s="158"/>
    </row>
    <row r="1135" spans="1:15" ht="15.6" customHeight="1">
      <c r="A1135" s="109"/>
      <c r="B1135" s="148">
        <v>998</v>
      </c>
      <c r="C1135" s="133"/>
      <c r="D1135" s="133"/>
      <c r="E1135" s="133"/>
      <c r="F1135" s="133"/>
      <c r="G1135" s="133"/>
      <c r="H1135" s="133"/>
      <c r="I1135" s="133"/>
      <c r="J1135" s="133"/>
      <c r="K1135" s="133"/>
      <c r="L1135" s="134"/>
      <c r="M1135" s="134"/>
      <c r="N1135" s="135"/>
      <c r="O1135" s="158"/>
    </row>
    <row r="1136" spans="1:15" ht="16.05" customHeight="1">
      <c r="A1136" s="109"/>
      <c r="B1136" s="148">
        <v>999</v>
      </c>
      <c r="C1136" s="133"/>
      <c r="D1136" s="133"/>
      <c r="E1136" s="133"/>
      <c r="F1136" s="133"/>
      <c r="G1136" s="133"/>
      <c r="H1136" s="133"/>
      <c r="I1136" s="133"/>
      <c r="J1136" s="133"/>
      <c r="K1136" s="133"/>
      <c r="L1136" s="134"/>
      <c r="M1136" s="134"/>
      <c r="N1136" s="135"/>
      <c r="O1136" s="158"/>
    </row>
    <row r="1137" spans="1:15" ht="16.05" customHeight="1">
      <c r="A1137" s="109"/>
      <c r="B1137" s="149">
        <v>1000</v>
      </c>
      <c r="C1137" s="136"/>
      <c r="D1137" s="136"/>
      <c r="E1137" s="136"/>
      <c r="F1137" s="136"/>
      <c r="G1137" s="136"/>
      <c r="H1137" s="136"/>
      <c r="I1137" s="136"/>
      <c r="J1137" s="136"/>
      <c r="K1137" s="136"/>
      <c r="L1137" s="137"/>
      <c r="M1137" s="137"/>
      <c r="N1137" s="138"/>
      <c r="O1137" s="160"/>
    </row>
    <row r="1138" spans="1:15">
      <c r="L1138" s="139"/>
      <c r="M1138" s="139"/>
      <c r="N1138" s="139"/>
    </row>
  </sheetData>
  <sheetProtection algorithmName="SHA-512" hashValue="lXkm9/ExiNnSf02ujCgm4+8dphyWiAR68jpqGg5soxUzwGlqTQPW0Itlhk2zH4kwO9+tDuaMUlzNzJz+Mva+Xg==" saltValue="q1PiCY9IQiTEXu/sIQ6FQg==" spinCount="100000" sheet="1" objects="1" scenarios="1"/>
  <mergeCells count="241">
    <mergeCell ref="K1086:K1087"/>
    <mergeCell ref="O1086:O1087"/>
    <mergeCell ref="B1084:B1087"/>
    <mergeCell ref="C1084:C1087"/>
    <mergeCell ref="D1084:D1087"/>
    <mergeCell ref="E1084:E1086"/>
    <mergeCell ref="F1084:F1086"/>
    <mergeCell ref="G1084:O1084"/>
    <mergeCell ref="G1085:J1085"/>
    <mergeCell ref="K1085:O1085"/>
    <mergeCell ref="G1086:G1087"/>
    <mergeCell ref="J1086:J1087"/>
    <mergeCell ref="G1028:J1028"/>
    <mergeCell ref="K1028:O1028"/>
    <mergeCell ref="G1029:G1030"/>
    <mergeCell ref="J1029:J1030"/>
    <mergeCell ref="K1029:K1030"/>
    <mergeCell ref="O1029:O1030"/>
    <mergeCell ref="G972:G973"/>
    <mergeCell ref="J972:J973"/>
    <mergeCell ref="K972:K973"/>
    <mergeCell ref="O972:O973"/>
    <mergeCell ref="B1027:B1030"/>
    <mergeCell ref="C1027:C1030"/>
    <mergeCell ref="D1027:D1030"/>
    <mergeCell ref="E1027:E1029"/>
    <mergeCell ref="F1027:F1029"/>
    <mergeCell ref="G1027:O1027"/>
    <mergeCell ref="K915:K916"/>
    <mergeCell ref="O915:O916"/>
    <mergeCell ref="B970:B973"/>
    <mergeCell ref="C970:C973"/>
    <mergeCell ref="D970:D973"/>
    <mergeCell ref="E970:E972"/>
    <mergeCell ref="F970:F972"/>
    <mergeCell ref="G970:O970"/>
    <mergeCell ref="G971:J971"/>
    <mergeCell ref="K971:O971"/>
    <mergeCell ref="B913:B916"/>
    <mergeCell ref="C913:C916"/>
    <mergeCell ref="D913:D916"/>
    <mergeCell ref="E913:E915"/>
    <mergeCell ref="F913:F915"/>
    <mergeCell ref="G913:O913"/>
    <mergeCell ref="G914:J914"/>
    <mergeCell ref="K914:O914"/>
    <mergeCell ref="G915:G916"/>
    <mergeCell ref="J915:J916"/>
    <mergeCell ref="G857:J857"/>
    <mergeCell ref="K857:O857"/>
    <mergeCell ref="G858:G859"/>
    <mergeCell ref="J858:J859"/>
    <mergeCell ref="K858:K859"/>
    <mergeCell ref="O858:O859"/>
    <mergeCell ref="G801:G802"/>
    <mergeCell ref="J801:J802"/>
    <mergeCell ref="K801:K802"/>
    <mergeCell ref="O801:O802"/>
    <mergeCell ref="B856:B859"/>
    <mergeCell ref="C856:C859"/>
    <mergeCell ref="D856:D859"/>
    <mergeCell ref="E856:E858"/>
    <mergeCell ref="F856:F858"/>
    <mergeCell ref="G856:O856"/>
    <mergeCell ref="K744:K745"/>
    <mergeCell ref="O744:O745"/>
    <mergeCell ref="B799:B802"/>
    <mergeCell ref="C799:C802"/>
    <mergeCell ref="D799:D802"/>
    <mergeCell ref="E799:E801"/>
    <mergeCell ref="F799:F801"/>
    <mergeCell ref="G799:O799"/>
    <mergeCell ref="G800:J800"/>
    <mergeCell ref="K800:O800"/>
    <mergeCell ref="B742:B745"/>
    <mergeCell ref="C742:C745"/>
    <mergeCell ref="D742:D745"/>
    <mergeCell ref="E742:E744"/>
    <mergeCell ref="F742:F744"/>
    <mergeCell ref="G742:O742"/>
    <mergeCell ref="G743:J743"/>
    <mergeCell ref="K743:O743"/>
    <mergeCell ref="G744:G745"/>
    <mergeCell ref="J744:J745"/>
    <mergeCell ref="G686:J686"/>
    <mergeCell ref="K686:O686"/>
    <mergeCell ref="G687:G688"/>
    <mergeCell ref="J687:J688"/>
    <mergeCell ref="K687:K688"/>
    <mergeCell ref="O687:O688"/>
    <mergeCell ref="G630:G631"/>
    <mergeCell ref="J630:J631"/>
    <mergeCell ref="K630:K631"/>
    <mergeCell ref="O630:O631"/>
    <mergeCell ref="B685:B688"/>
    <mergeCell ref="C685:C688"/>
    <mergeCell ref="D685:D688"/>
    <mergeCell ref="E685:E687"/>
    <mergeCell ref="F685:F687"/>
    <mergeCell ref="G685:O685"/>
    <mergeCell ref="K573:K574"/>
    <mergeCell ref="O573:O574"/>
    <mergeCell ref="B628:B631"/>
    <mergeCell ref="C628:C631"/>
    <mergeCell ref="D628:D631"/>
    <mergeCell ref="E628:E630"/>
    <mergeCell ref="F628:F630"/>
    <mergeCell ref="G628:O628"/>
    <mergeCell ref="G629:J629"/>
    <mergeCell ref="K629:O629"/>
    <mergeCell ref="B571:B574"/>
    <mergeCell ref="C571:C574"/>
    <mergeCell ref="D571:D574"/>
    <mergeCell ref="E571:E573"/>
    <mergeCell ref="F571:F573"/>
    <mergeCell ref="G571:O571"/>
    <mergeCell ref="G572:J572"/>
    <mergeCell ref="K572:O572"/>
    <mergeCell ref="G573:G574"/>
    <mergeCell ref="J573:J574"/>
    <mergeCell ref="G515:J515"/>
    <mergeCell ref="K515:O515"/>
    <mergeCell ref="G516:G517"/>
    <mergeCell ref="J516:J517"/>
    <mergeCell ref="K516:K517"/>
    <mergeCell ref="O516:O517"/>
    <mergeCell ref="G459:G460"/>
    <mergeCell ref="J459:J460"/>
    <mergeCell ref="K459:K460"/>
    <mergeCell ref="O459:O460"/>
    <mergeCell ref="B514:B517"/>
    <mergeCell ref="C514:C517"/>
    <mergeCell ref="D514:D517"/>
    <mergeCell ref="E514:E516"/>
    <mergeCell ref="F514:F516"/>
    <mergeCell ref="G514:O514"/>
    <mergeCell ref="K402:K403"/>
    <mergeCell ref="O402:O403"/>
    <mergeCell ref="B457:B460"/>
    <mergeCell ref="C457:C460"/>
    <mergeCell ref="D457:D460"/>
    <mergeCell ref="E457:E459"/>
    <mergeCell ref="F457:F459"/>
    <mergeCell ref="G457:O457"/>
    <mergeCell ref="G458:J458"/>
    <mergeCell ref="K458:O458"/>
    <mergeCell ref="B400:B403"/>
    <mergeCell ref="C400:C403"/>
    <mergeCell ref="D400:D403"/>
    <mergeCell ref="E400:E402"/>
    <mergeCell ref="F400:F402"/>
    <mergeCell ref="G400:O400"/>
    <mergeCell ref="G401:J401"/>
    <mergeCell ref="K401:O401"/>
    <mergeCell ref="G402:G403"/>
    <mergeCell ref="J402:J403"/>
    <mergeCell ref="G344:J344"/>
    <mergeCell ref="K344:O344"/>
    <mergeCell ref="G345:G346"/>
    <mergeCell ref="J345:J346"/>
    <mergeCell ref="K345:K346"/>
    <mergeCell ref="O345:O346"/>
    <mergeCell ref="G288:G289"/>
    <mergeCell ref="J288:J289"/>
    <mergeCell ref="K288:K289"/>
    <mergeCell ref="O288:O289"/>
    <mergeCell ref="B343:B346"/>
    <mergeCell ref="C343:C346"/>
    <mergeCell ref="D343:D346"/>
    <mergeCell ref="E343:E345"/>
    <mergeCell ref="F343:F345"/>
    <mergeCell ref="G343:O343"/>
    <mergeCell ref="K231:K232"/>
    <mergeCell ref="O231:O232"/>
    <mergeCell ref="B286:B289"/>
    <mergeCell ref="C286:C289"/>
    <mergeCell ref="D286:D289"/>
    <mergeCell ref="E286:E288"/>
    <mergeCell ref="F286:F288"/>
    <mergeCell ref="G286:O286"/>
    <mergeCell ref="G287:J287"/>
    <mergeCell ref="K287:O287"/>
    <mergeCell ref="B229:B232"/>
    <mergeCell ref="C229:C232"/>
    <mergeCell ref="D229:D232"/>
    <mergeCell ref="E229:E231"/>
    <mergeCell ref="F229:F231"/>
    <mergeCell ref="G229:O229"/>
    <mergeCell ref="G230:J230"/>
    <mergeCell ref="K230:O230"/>
    <mergeCell ref="G231:G232"/>
    <mergeCell ref="J231:J232"/>
    <mergeCell ref="G173:J173"/>
    <mergeCell ref="K173:O173"/>
    <mergeCell ref="G174:G175"/>
    <mergeCell ref="J174:J175"/>
    <mergeCell ref="K174:K175"/>
    <mergeCell ref="O174:O175"/>
    <mergeCell ref="G117:G118"/>
    <mergeCell ref="J117:J118"/>
    <mergeCell ref="K117:K118"/>
    <mergeCell ref="O117:O118"/>
    <mergeCell ref="B172:B175"/>
    <mergeCell ref="C172:C175"/>
    <mergeCell ref="D172:D175"/>
    <mergeCell ref="E172:E174"/>
    <mergeCell ref="F172:F174"/>
    <mergeCell ref="G172:O172"/>
    <mergeCell ref="G59:O59"/>
    <mergeCell ref="G60:J60"/>
    <mergeCell ref="B115:B118"/>
    <mergeCell ref="C115:C118"/>
    <mergeCell ref="D115:D118"/>
    <mergeCell ref="E115:E117"/>
    <mergeCell ref="F115:F117"/>
    <mergeCell ref="G115:O115"/>
    <mergeCell ref="G116:J116"/>
    <mergeCell ref="K116:O116"/>
    <mergeCell ref="K60:O60"/>
    <mergeCell ref="G61:G62"/>
    <mergeCell ref="J61:J62"/>
    <mergeCell ref="K61:K62"/>
    <mergeCell ref="O61:O62"/>
    <mergeCell ref="B59:B62"/>
    <mergeCell ref="C59:C62"/>
    <mergeCell ref="D59:D62"/>
    <mergeCell ref="E59:E61"/>
    <mergeCell ref="F59:F61"/>
    <mergeCell ref="J6:J7"/>
    <mergeCell ref="K6:K7"/>
    <mergeCell ref="O6:O7"/>
    <mergeCell ref="A1:O1"/>
    <mergeCell ref="B4:B7"/>
    <mergeCell ref="C4:C7"/>
    <mergeCell ref="D4:D7"/>
    <mergeCell ref="E4:E6"/>
    <mergeCell ref="F4:F6"/>
    <mergeCell ref="G4:O4"/>
    <mergeCell ref="G5:J5"/>
    <mergeCell ref="K5:O5"/>
    <mergeCell ref="G6:G7"/>
  </mergeCells>
  <phoneticPr fontId="5"/>
  <dataValidations count="2">
    <dataValidation type="list" allowBlank="1" showInputMessage="1" showErrorMessage="1" sqref="J8:J57 J63:J112 J119:J168 J176:J225 J233:J282 J290:J339 J347:J396 J404:J453 J461:J510 J518:J567 J575:J624 J632:J681 J689:J738 J746:J795 J803:J852 J860:J909 J917:J966 J974:J1023 J1031:J1080 J1088:J1137" xr:uid="{9BC90F0A-A463-4358-90BF-B6E48DB79483}">
      <formula1>"○,×"</formula1>
    </dataValidation>
    <dataValidation type="list" allowBlank="1" showInputMessage="1" showErrorMessage="1" sqref="G8:G57 K8:K57 G63:G112 K63:K112 G119:G168 K119:K168 G176:G225 K176:K225 G233:G282 K233:K282 G290:G339 K290:K339 G347:G396 K347:K396 G404:G453 K404:K453 G461:G510 K461:K510 G518:G567 K518:K567 G575:G624 K575:K624 G632:G681 K632:K681 G689:G738 K689:K738 G746:G795 K746:K795 G803:G852 K803:K852 G860:G909 K860:K909 G917:G966 K917:K966 G974:G1023 K974:K1023 G1031:G1080 K1031:K1080 G1088:G1137 K1088:K1137" xr:uid="{CA1DF73E-2DBE-4488-B8E5-1A21265B6832}">
      <formula1>"標準,仕様,誘導"</formula1>
    </dataValidation>
  </dataValidations>
  <pageMargins left="0.39370078740157483" right="0.19685039370078741" top="0.49" bottom="0.34" header="0.31496062992125984" footer="0.2"/>
  <pageSetup paperSize="9" scale="85" fitToHeight="0"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70C0"/>
  </sheetPr>
  <dimension ref="A1:AO60"/>
  <sheetViews>
    <sheetView view="pageBreakPreview" zoomScaleNormal="115" zoomScaleSheetLayoutView="100" workbookViewId="0">
      <selection activeCell="L6" sqref="L6:R6"/>
    </sheetView>
  </sheetViews>
  <sheetFormatPr defaultColWidth="2.109375" defaultRowHeight="15" customHeight="1"/>
  <cols>
    <col min="1" max="34" width="2.109375" style="8"/>
    <col min="35" max="38" width="2.109375" style="8" customWidth="1"/>
    <col min="39" max="40" width="2.109375" style="8"/>
    <col min="41" max="41" width="3.21875" style="8" customWidth="1"/>
    <col min="42" max="16384" width="2.109375" style="8"/>
  </cols>
  <sheetData>
    <row r="1" spans="1:41" s="1" customFormat="1" ht="15" customHeight="1">
      <c r="A1" s="429" t="s">
        <v>291</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row>
    <row r="2" spans="1:41" s="1" customFormat="1" ht="15" customHeight="1"/>
    <row r="3" spans="1:41" ht="15" customHeight="1">
      <c r="A3" s="12" t="s">
        <v>129</v>
      </c>
    </row>
    <row r="4" spans="1:41" ht="15" customHeight="1">
      <c r="B4" s="12" t="s">
        <v>234</v>
      </c>
    </row>
    <row r="5" spans="1:41" ht="15" customHeight="1">
      <c r="C5" s="12" t="s">
        <v>130</v>
      </c>
    </row>
    <row r="6" spans="1:41" ht="15" customHeight="1">
      <c r="D6" s="17" t="s">
        <v>131</v>
      </c>
      <c r="L6" s="311" t="s">
        <v>235</v>
      </c>
      <c r="M6" s="311"/>
      <c r="N6" s="311"/>
      <c r="O6" s="311"/>
      <c r="P6" s="311"/>
      <c r="Q6" s="311"/>
      <c r="R6" s="311"/>
      <c r="S6" s="103"/>
      <c r="T6" s="311" t="s">
        <v>237</v>
      </c>
      <c r="U6" s="311"/>
      <c r="V6" s="311"/>
      <c r="W6" s="311"/>
      <c r="X6" s="311"/>
      <c r="Y6" s="311"/>
      <c r="Z6" s="311"/>
      <c r="AA6" s="103"/>
      <c r="AB6" s="311" t="s">
        <v>238</v>
      </c>
      <c r="AC6" s="311"/>
      <c r="AD6" s="311"/>
      <c r="AE6" s="311"/>
      <c r="AF6" s="311"/>
      <c r="AG6" s="311"/>
      <c r="AH6" s="311"/>
    </row>
    <row r="7" spans="1:41" ht="15" customHeight="1">
      <c r="L7" s="311" t="s">
        <v>239</v>
      </c>
      <c r="M7" s="311"/>
      <c r="N7" s="311"/>
      <c r="O7" s="311"/>
      <c r="P7" s="311"/>
      <c r="Q7" s="311"/>
      <c r="R7" s="311"/>
      <c r="S7" s="103"/>
      <c r="T7" s="311" t="s">
        <v>240</v>
      </c>
      <c r="U7" s="311"/>
      <c r="V7" s="311"/>
      <c r="W7" s="311"/>
      <c r="X7" s="311"/>
      <c r="Y7" s="311"/>
      <c r="Z7" s="311"/>
      <c r="AA7" s="103"/>
      <c r="AB7" s="311" t="s">
        <v>241</v>
      </c>
      <c r="AC7" s="311"/>
      <c r="AD7" s="311"/>
      <c r="AE7" s="311"/>
      <c r="AF7" s="311"/>
      <c r="AG7" s="311"/>
      <c r="AH7" s="311"/>
    </row>
    <row r="8" spans="1:41" s="12" customFormat="1" ht="15" customHeight="1">
      <c r="D8" s="12" t="s">
        <v>132</v>
      </c>
      <c r="J8" s="311" t="s">
        <v>74</v>
      </c>
      <c r="K8" s="311"/>
      <c r="L8" s="311"/>
      <c r="M8" s="311"/>
      <c r="N8" s="311"/>
      <c r="O8" s="18" t="s">
        <v>133</v>
      </c>
      <c r="P8" s="414"/>
      <c r="Q8" s="414"/>
      <c r="R8" s="414"/>
      <c r="S8" s="414"/>
      <c r="T8" s="12" t="s">
        <v>134</v>
      </c>
      <c r="Z8" s="311" t="s">
        <v>80</v>
      </c>
      <c r="AA8" s="311"/>
      <c r="AB8" s="311"/>
      <c r="AC8" s="311"/>
      <c r="AD8" s="311"/>
      <c r="AE8" s="18" t="s">
        <v>135</v>
      </c>
      <c r="AF8" s="430"/>
      <c r="AG8" s="430"/>
      <c r="AH8" s="430"/>
      <c r="AI8" s="430"/>
      <c r="AJ8" s="12" t="s">
        <v>136</v>
      </c>
    </row>
    <row r="9" spans="1:41" s="12" customFormat="1" ht="15" customHeight="1">
      <c r="C9" s="12" t="s">
        <v>137</v>
      </c>
    </row>
    <row r="10" spans="1:41" ht="15" customHeight="1">
      <c r="D10" s="17" t="s">
        <v>131</v>
      </c>
      <c r="L10" s="311" t="s">
        <v>235</v>
      </c>
      <c r="M10" s="311"/>
      <c r="N10" s="311"/>
      <c r="O10" s="311"/>
      <c r="P10" s="311"/>
      <c r="Q10" s="311"/>
      <c r="R10" s="311"/>
      <c r="T10" s="311" t="s">
        <v>237</v>
      </c>
      <c r="U10" s="311"/>
      <c r="V10" s="311"/>
      <c r="W10" s="311"/>
      <c r="X10" s="311"/>
      <c r="Y10" s="311"/>
      <c r="Z10" s="311"/>
      <c r="AB10" s="311" t="s">
        <v>238</v>
      </c>
      <c r="AC10" s="311"/>
      <c r="AD10" s="311"/>
      <c r="AE10" s="311"/>
      <c r="AF10" s="311"/>
      <c r="AG10" s="311"/>
      <c r="AH10" s="311"/>
    </row>
    <row r="11" spans="1:41" ht="15" customHeight="1">
      <c r="L11" s="311" t="s">
        <v>239</v>
      </c>
      <c r="M11" s="311"/>
      <c r="N11" s="311"/>
      <c r="O11" s="311"/>
      <c r="P11" s="311"/>
      <c r="Q11" s="311"/>
      <c r="R11" s="311"/>
      <c r="T11" s="311" t="s">
        <v>240</v>
      </c>
      <c r="U11" s="311"/>
      <c r="V11" s="311"/>
      <c r="W11" s="311"/>
      <c r="X11" s="311"/>
      <c r="Y11" s="311"/>
      <c r="Z11" s="311"/>
      <c r="AB11" s="311" t="s">
        <v>241</v>
      </c>
      <c r="AC11" s="311"/>
      <c r="AD11" s="311"/>
      <c r="AE11" s="311"/>
      <c r="AF11" s="311"/>
      <c r="AG11" s="311"/>
      <c r="AH11" s="311"/>
    </row>
    <row r="12" spans="1:41" s="12" customFormat="1" ht="15" customHeight="1">
      <c r="D12" s="12" t="s">
        <v>132</v>
      </c>
      <c r="J12" s="311" t="s">
        <v>74</v>
      </c>
      <c r="K12" s="311"/>
      <c r="L12" s="311"/>
      <c r="M12" s="311"/>
      <c r="N12" s="311"/>
      <c r="O12" s="104" t="s">
        <v>135</v>
      </c>
      <c r="P12" s="414"/>
      <c r="Q12" s="414"/>
      <c r="R12" s="414"/>
      <c r="S12" s="414"/>
      <c r="T12" s="12" t="s">
        <v>134</v>
      </c>
      <c r="Z12" s="311" t="s">
        <v>80</v>
      </c>
      <c r="AA12" s="311"/>
      <c r="AB12" s="311"/>
      <c r="AC12" s="311"/>
      <c r="AD12" s="311"/>
      <c r="AE12" s="18" t="s">
        <v>135</v>
      </c>
      <c r="AF12" s="414"/>
      <c r="AG12" s="414"/>
      <c r="AH12" s="414"/>
      <c r="AI12" s="414"/>
      <c r="AJ12" s="12" t="s">
        <v>136</v>
      </c>
    </row>
    <row r="13" spans="1:41" s="12" customFormat="1" ht="15" customHeight="1">
      <c r="C13" s="12" t="s">
        <v>138</v>
      </c>
    </row>
    <row r="14" spans="1:41" s="12" customFormat="1" ht="15" customHeight="1">
      <c r="D14" s="12" t="s">
        <v>139</v>
      </c>
    </row>
    <row r="15" spans="1:41" s="12" customFormat="1" ht="15" customHeight="1">
      <c r="D15" s="12" t="s">
        <v>140</v>
      </c>
      <c r="L15" s="431" t="s">
        <v>27</v>
      </c>
      <c r="M15" s="431"/>
      <c r="O15" s="431" t="s">
        <v>28</v>
      </c>
      <c r="P15" s="432"/>
      <c r="S15" s="1"/>
    </row>
    <row r="16" spans="1:41" s="12" customFormat="1" ht="15" customHeight="1">
      <c r="D16" s="17" t="s">
        <v>141</v>
      </c>
      <c r="E16" s="8"/>
      <c r="F16" s="8"/>
      <c r="G16" s="8"/>
      <c r="H16" s="8"/>
      <c r="I16" s="8"/>
      <c r="J16" s="8"/>
      <c r="K16" s="8"/>
      <c r="L16" s="311" t="s">
        <v>235</v>
      </c>
      <c r="M16" s="311"/>
      <c r="N16" s="311"/>
      <c r="O16" s="311"/>
      <c r="P16" s="311"/>
      <c r="Q16" s="311"/>
      <c r="R16" s="311"/>
      <c r="S16" s="103"/>
      <c r="T16" s="311" t="s">
        <v>237</v>
      </c>
      <c r="U16" s="311"/>
      <c r="V16" s="311"/>
      <c r="W16" s="311"/>
      <c r="X16" s="311"/>
      <c r="Y16" s="311"/>
      <c r="Z16" s="311"/>
      <c r="AA16" s="103"/>
      <c r="AB16" s="311" t="s">
        <v>238</v>
      </c>
      <c r="AC16" s="311"/>
      <c r="AD16" s="311"/>
      <c r="AE16" s="311"/>
      <c r="AF16" s="311"/>
      <c r="AG16" s="311"/>
      <c r="AH16" s="311"/>
      <c r="AI16" s="8"/>
      <c r="AJ16" s="8"/>
      <c r="AK16" s="8"/>
    </row>
    <row r="17" spans="3:37" s="12" customFormat="1" ht="15" customHeight="1">
      <c r="D17" s="8"/>
      <c r="E17" s="8"/>
      <c r="F17" s="8"/>
      <c r="G17" s="8"/>
      <c r="H17" s="8"/>
      <c r="I17" s="8"/>
      <c r="J17" s="8"/>
      <c r="K17" s="8"/>
      <c r="L17" s="311" t="s">
        <v>239</v>
      </c>
      <c r="M17" s="311"/>
      <c r="N17" s="311"/>
      <c r="O17" s="311"/>
      <c r="P17" s="311"/>
      <c r="Q17" s="311"/>
      <c r="R17" s="311"/>
      <c r="S17" s="103"/>
      <c r="T17" s="311" t="s">
        <v>240</v>
      </c>
      <c r="U17" s="311"/>
      <c r="V17" s="311"/>
      <c r="W17" s="311"/>
      <c r="X17" s="311"/>
      <c r="Y17" s="311"/>
      <c r="Z17" s="311"/>
      <c r="AA17" s="103"/>
      <c r="AB17" s="311" t="s">
        <v>241</v>
      </c>
      <c r="AC17" s="311"/>
      <c r="AD17" s="311"/>
      <c r="AE17" s="311"/>
      <c r="AF17" s="311"/>
      <c r="AG17" s="311"/>
      <c r="AH17" s="311"/>
      <c r="AI17" s="8"/>
      <c r="AJ17" s="8"/>
      <c r="AK17" s="8"/>
    </row>
    <row r="18" spans="3:37" s="12" customFormat="1" ht="15" customHeight="1">
      <c r="D18" s="12" t="s">
        <v>142</v>
      </c>
      <c r="J18" s="311" t="s">
        <v>74</v>
      </c>
      <c r="K18" s="311"/>
      <c r="L18" s="311"/>
      <c r="M18" s="311"/>
      <c r="N18" s="311"/>
      <c r="O18" s="18" t="s">
        <v>127</v>
      </c>
      <c r="P18" s="414"/>
      <c r="Q18" s="414"/>
      <c r="R18" s="414"/>
      <c r="S18" s="414"/>
      <c r="T18" s="12" t="s">
        <v>144</v>
      </c>
      <c r="Z18" s="311" t="s">
        <v>80</v>
      </c>
      <c r="AA18" s="311"/>
      <c r="AB18" s="311"/>
      <c r="AC18" s="311"/>
      <c r="AD18" s="311"/>
      <c r="AE18" s="18" t="s">
        <v>127</v>
      </c>
      <c r="AF18" s="414"/>
      <c r="AG18" s="414"/>
      <c r="AH18" s="414"/>
      <c r="AI18" s="414"/>
      <c r="AJ18" s="12" t="s">
        <v>145</v>
      </c>
    </row>
    <row r="19" spans="3:37" s="12" customFormat="1" ht="15" customHeight="1">
      <c r="D19" s="12" t="s">
        <v>146</v>
      </c>
    </row>
    <row r="20" spans="3:37" s="12" customFormat="1" ht="15" customHeight="1">
      <c r="D20" s="12" t="s">
        <v>147</v>
      </c>
      <c r="L20" s="431" t="s">
        <v>27</v>
      </c>
      <c r="M20" s="431"/>
      <c r="O20" s="431" t="s">
        <v>28</v>
      </c>
      <c r="P20" s="432"/>
      <c r="S20" s="1"/>
    </row>
    <row r="21" spans="3:37" s="12" customFormat="1" ht="15" customHeight="1">
      <c r="D21" s="17" t="s">
        <v>141</v>
      </c>
      <c r="E21" s="8"/>
      <c r="F21" s="8"/>
      <c r="G21" s="8"/>
      <c r="H21" s="8"/>
      <c r="I21" s="8"/>
      <c r="J21" s="8"/>
      <c r="K21" s="8"/>
      <c r="L21" s="311" t="s">
        <v>235</v>
      </c>
      <c r="M21" s="311"/>
      <c r="N21" s="311"/>
      <c r="O21" s="311"/>
      <c r="P21" s="311"/>
      <c r="Q21" s="311"/>
      <c r="R21" s="311"/>
      <c r="S21" s="8"/>
      <c r="T21" s="311" t="s">
        <v>237</v>
      </c>
      <c r="U21" s="311"/>
      <c r="V21" s="311"/>
      <c r="W21" s="311"/>
      <c r="X21" s="311"/>
      <c r="Y21" s="311"/>
      <c r="Z21" s="311"/>
      <c r="AA21" s="8"/>
      <c r="AB21" s="311" t="s">
        <v>238</v>
      </c>
      <c r="AC21" s="311"/>
      <c r="AD21" s="311"/>
      <c r="AE21" s="311"/>
      <c r="AF21" s="311"/>
      <c r="AG21" s="311"/>
      <c r="AH21" s="311"/>
      <c r="AI21" s="103"/>
      <c r="AJ21" s="8"/>
      <c r="AK21" s="8"/>
    </row>
    <row r="22" spans="3:37" s="12" customFormat="1" ht="15" customHeight="1">
      <c r="D22" s="8"/>
      <c r="E22" s="8"/>
      <c r="F22" s="8"/>
      <c r="G22" s="8"/>
      <c r="H22" s="8"/>
      <c r="I22" s="8"/>
      <c r="J22" s="8"/>
      <c r="K22" s="8"/>
      <c r="L22" s="311" t="s">
        <v>239</v>
      </c>
      <c r="M22" s="311"/>
      <c r="N22" s="311"/>
      <c r="O22" s="311"/>
      <c r="P22" s="311"/>
      <c r="Q22" s="311"/>
      <c r="R22" s="311"/>
      <c r="S22" s="8"/>
      <c r="T22" s="311" t="s">
        <v>240</v>
      </c>
      <c r="U22" s="311"/>
      <c r="V22" s="311"/>
      <c r="W22" s="311"/>
      <c r="X22" s="311"/>
      <c r="Y22" s="311"/>
      <c r="Z22" s="311"/>
      <c r="AA22" s="8"/>
      <c r="AB22" s="311" t="s">
        <v>241</v>
      </c>
      <c r="AC22" s="311"/>
      <c r="AD22" s="311"/>
      <c r="AE22" s="311"/>
      <c r="AF22" s="311"/>
      <c r="AG22" s="311"/>
      <c r="AH22" s="311"/>
      <c r="AI22" s="103"/>
      <c r="AJ22" s="8"/>
      <c r="AK22" s="8"/>
    </row>
    <row r="23" spans="3:37" s="12" customFormat="1" ht="15" customHeight="1">
      <c r="D23" s="12" t="s">
        <v>142</v>
      </c>
      <c r="J23" s="311" t="s">
        <v>74</v>
      </c>
      <c r="K23" s="311"/>
      <c r="L23" s="311"/>
      <c r="M23" s="311"/>
      <c r="N23" s="311"/>
      <c r="O23" s="18" t="s">
        <v>127</v>
      </c>
      <c r="P23" s="414"/>
      <c r="Q23" s="414"/>
      <c r="R23" s="414"/>
      <c r="S23" s="414"/>
      <c r="T23" s="102" t="s">
        <v>144</v>
      </c>
      <c r="U23" s="102"/>
      <c r="V23" s="102"/>
      <c r="W23" s="102"/>
      <c r="X23" s="102"/>
      <c r="Y23" s="102"/>
      <c r="Z23" s="311" t="s">
        <v>80</v>
      </c>
      <c r="AA23" s="311"/>
      <c r="AB23" s="311"/>
      <c r="AC23" s="311"/>
      <c r="AD23" s="311"/>
      <c r="AE23" s="18" t="s">
        <v>127</v>
      </c>
      <c r="AF23" s="414"/>
      <c r="AG23" s="414"/>
      <c r="AH23" s="414"/>
      <c r="AI23" s="414"/>
      <c r="AJ23" s="12" t="s">
        <v>145</v>
      </c>
    </row>
    <row r="24" spans="3:37" s="12" customFormat="1" ht="15" customHeight="1">
      <c r="C24" s="12" t="s">
        <v>236</v>
      </c>
    </row>
    <row r="25" spans="3:37" s="12" customFormat="1" ht="15" customHeight="1">
      <c r="D25" s="12" t="s">
        <v>148</v>
      </c>
    </row>
    <row r="26" spans="3:37" s="12" customFormat="1" ht="15" customHeight="1">
      <c r="D26" s="12" t="s">
        <v>147</v>
      </c>
      <c r="L26" s="431" t="s">
        <v>27</v>
      </c>
      <c r="M26" s="431"/>
      <c r="O26" s="431" t="s">
        <v>28</v>
      </c>
      <c r="P26" s="432"/>
      <c r="S26" s="1"/>
    </row>
    <row r="27" spans="3:37" s="12" customFormat="1" ht="15" customHeight="1">
      <c r="D27" s="12" t="s">
        <v>142</v>
      </c>
      <c r="J27" s="311" t="s">
        <v>74</v>
      </c>
      <c r="K27" s="311"/>
      <c r="L27" s="311"/>
      <c r="M27" s="311"/>
      <c r="N27" s="311"/>
      <c r="O27" s="18" t="s">
        <v>127</v>
      </c>
      <c r="P27" s="414"/>
      <c r="Q27" s="414"/>
      <c r="R27" s="414"/>
      <c r="S27" s="414"/>
      <c r="T27" s="12" t="s">
        <v>144</v>
      </c>
      <c r="Z27" s="311" t="s">
        <v>80</v>
      </c>
      <c r="AA27" s="311"/>
      <c r="AB27" s="311"/>
      <c r="AC27" s="311"/>
      <c r="AD27" s="311"/>
      <c r="AE27" s="104" t="s">
        <v>127</v>
      </c>
      <c r="AF27" s="414"/>
      <c r="AG27" s="414"/>
      <c r="AH27" s="414"/>
      <c r="AI27" s="414"/>
      <c r="AJ27" s="12" t="s">
        <v>145</v>
      </c>
    </row>
    <row r="28" spans="3:37" s="12" customFormat="1" ht="15" customHeight="1">
      <c r="D28" s="12" t="s">
        <v>146</v>
      </c>
    </row>
    <row r="29" spans="3:37" s="12" customFormat="1" ht="15" customHeight="1">
      <c r="D29" s="102" t="s">
        <v>147</v>
      </c>
      <c r="E29" s="102"/>
      <c r="F29" s="102"/>
      <c r="G29" s="102"/>
      <c r="H29" s="102"/>
      <c r="I29" s="102"/>
      <c r="L29" s="431" t="s">
        <v>27</v>
      </c>
      <c r="M29" s="431"/>
      <c r="O29" s="431" t="s">
        <v>28</v>
      </c>
      <c r="P29" s="432"/>
      <c r="S29" s="1"/>
    </row>
    <row r="30" spans="3:37" s="12" customFormat="1" ht="15" customHeight="1">
      <c r="D30" s="102" t="s">
        <v>142</v>
      </c>
      <c r="E30" s="102"/>
      <c r="F30" s="102"/>
      <c r="G30" s="102"/>
      <c r="H30" s="102"/>
      <c r="I30" s="102"/>
      <c r="J30" s="311" t="s">
        <v>74</v>
      </c>
      <c r="K30" s="311"/>
      <c r="L30" s="311"/>
      <c r="M30" s="311"/>
      <c r="N30" s="311"/>
      <c r="O30" s="104" t="s">
        <v>127</v>
      </c>
      <c r="P30" s="414"/>
      <c r="Q30" s="414"/>
      <c r="R30" s="414"/>
      <c r="S30" s="414"/>
      <c r="T30" s="102" t="s">
        <v>144</v>
      </c>
      <c r="U30" s="102"/>
      <c r="V30" s="102"/>
      <c r="W30" s="102"/>
      <c r="X30" s="102"/>
      <c r="Y30" s="102"/>
      <c r="Z30" s="311" t="s">
        <v>80</v>
      </c>
      <c r="AA30" s="311"/>
      <c r="AB30" s="311"/>
      <c r="AC30" s="311"/>
      <c r="AD30" s="311"/>
      <c r="AE30" s="18" t="s">
        <v>127</v>
      </c>
      <c r="AF30" s="414"/>
      <c r="AG30" s="414"/>
      <c r="AH30" s="414"/>
      <c r="AI30" s="414"/>
      <c r="AJ30" s="12" t="s">
        <v>145</v>
      </c>
    </row>
    <row r="31" spans="3:37" s="12" customFormat="1" ht="15" customHeight="1">
      <c r="C31" s="12" t="s">
        <v>149</v>
      </c>
    </row>
    <row r="32" spans="3:37" s="12" customFormat="1" ht="15" customHeight="1">
      <c r="D32" s="12" t="s">
        <v>142</v>
      </c>
      <c r="J32" s="321" t="s">
        <v>287</v>
      </c>
      <c r="K32" s="321"/>
      <c r="L32" s="321"/>
      <c r="M32" s="321"/>
      <c r="N32" s="321"/>
      <c r="Q32" s="18" t="s">
        <v>127</v>
      </c>
      <c r="R32" s="414"/>
      <c r="S32" s="414"/>
      <c r="T32" s="414"/>
      <c r="U32" s="414"/>
      <c r="V32" s="12" t="s">
        <v>144</v>
      </c>
    </row>
    <row r="33" spans="2:37" s="12" customFormat="1" ht="15" customHeight="1">
      <c r="D33" s="12" t="s">
        <v>150</v>
      </c>
    </row>
    <row r="34" spans="2:37" s="12" customFormat="1" ht="15" customHeight="1">
      <c r="E34" s="311" t="s">
        <v>242</v>
      </c>
      <c r="F34" s="311"/>
      <c r="G34" s="311"/>
      <c r="H34" s="311"/>
      <c r="I34" s="311"/>
      <c r="J34" s="311"/>
      <c r="K34" s="311"/>
      <c r="L34" s="311"/>
      <c r="M34" s="311"/>
      <c r="N34" s="311"/>
      <c r="O34" s="418" t="s">
        <v>151</v>
      </c>
      <c r="P34" s="418"/>
      <c r="Q34" s="418"/>
      <c r="R34" s="418"/>
      <c r="S34" s="418"/>
      <c r="T34" s="418"/>
      <c r="U34" s="418"/>
      <c r="V34" s="321"/>
      <c r="W34" s="321"/>
      <c r="X34" s="321"/>
      <c r="Y34" s="321"/>
      <c r="Z34" s="321"/>
      <c r="AA34" s="321"/>
      <c r="AB34" s="321"/>
      <c r="AC34" s="321"/>
      <c r="AD34" s="321"/>
      <c r="AE34" s="321"/>
      <c r="AF34" s="321"/>
      <c r="AG34" s="12" t="s">
        <v>36</v>
      </c>
    </row>
    <row r="35" spans="2:37" s="12" customFormat="1" ht="15" customHeight="1">
      <c r="E35" s="311" t="s">
        <v>101</v>
      </c>
      <c r="F35" s="311"/>
      <c r="G35" s="311"/>
      <c r="H35" s="311"/>
      <c r="I35" s="311"/>
      <c r="J35" s="311"/>
      <c r="K35" s="311"/>
      <c r="L35" s="311"/>
      <c r="M35" s="311"/>
      <c r="N35" s="311"/>
      <c r="O35" s="418" t="s">
        <v>151</v>
      </c>
      <c r="P35" s="418"/>
      <c r="Q35" s="418"/>
      <c r="R35" s="418"/>
      <c r="S35" s="418"/>
      <c r="T35" s="418"/>
      <c r="U35" s="418"/>
      <c r="V35" s="321"/>
      <c r="W35" s="321"/>
      <c r="X35" s="321"/>
      <c r="Y35" s="321"/>
      <c r="Z35" s="321"/>
      <c r="AA35" s="321"/>
      <c r="AB35" s="321"/>
      <c r="AC35" s="321"/>
      <c r="AD35" s="321"/>
      <c r="AE35" s="321"/>
      <c r="AF35" s="321"/>
      <c r="AG35" s="12" t="s">
        <v>126</v>
      </c>
    </row>
    <row r="36" spans="2:37" s="12" customFormat="1" ht="15" customHeight="1">
      <c r="E36" s="311" t="s">
        <v>75</v>
      </c>
      <c r="F36" s="311"/>
      <c r="G36" s="311"/>
      <c r="H36" s="311"/>
      <c r="I36" s="311"/>
      <c r="J36" s="311"/>
    </row>
    <row r="37" spans="2:37" s="12" customFormat="1" ht="15" customHeight="1">
      <c r="E37" s="311" t="s">
        <v>76</v>
      </c>
      <c r="F37" s="311"/>
      <c r="G37" s="311"/>
      <c r="H37" s="311"/>
      <c r="I37" s="311"/>
      <c r="J37" s="311"/>
      <c r="K37" s="311"/>
    </row>
    <row r="38" spans="2:37" s="12" customFormat="1" ht="15" customHeight="1">
      <c r="C38" s="12" t="s">
        <v>152</v>
      </c>
    </row>
    <row r="39" spans="2:37" s="12" customFormat="1" ht="15" customHeight="1">
      <c r="D39" s="12" t="s">
        <v>147</v>
      </c>
      <c r="L39" s="431" t="s">
        <v>27</v>
      </c>
      <c r="M39" s="431"/>
      <c r="O39" s="431" t="s">
        <v>28</v>
      </c>
      <c r="P39" s="432"/>
      <c r="Q39" s="102"/>
      <c r="R39" s="102"/>
      <c r="S39" s="102"/>
      <c r="T39" s="102"/>
      <c r="U39" s="102"/>
      <c r="V39" s="102"/>
      <c r="W39" s="102"/>
      <c r="X39" s="102"/>
      <c r="Y39" s="102"/>
      <c r="Z39" s="102"/>
      <c r="AA39" s="102"/>
      <c r="AB39" s="102"/>
      <c r="AC39" s="102"/>
      <c r="AD39" s="102"/>
      <c r="AE39" s="102"/>
      <c r="AF39" s="102"/>
    </row>
    <row r="40" spans="2:37" s="12" customFormat="1" ht="15" customHeight="1">
      <c r="D40" s="12" t="s">
        <v>142</v>
      </c>
      <c r="I40" s="12" t="s">
        <v>153</v>
      </c>
      <c r="O40" s="18" t="s">
        <v>127</v>
      </c>
      <c r="P40" s="414"/>
      <c r="Q40" s="414"/>
      <c r="R40" s="414"/>
      <c r="S40" s="414"/>
      <c r="T40" s="12" t="s">
        <v>143</v>
      </c>
      <c r="W40" s="12" t="s">
        <v>154</v>
      </c>
      <c r="AE40" s="18" t="s">
        <v>127</v>
      </c>
      <c r="AF40" s="414"/>
      <c r="AG40" s="414"/>
      <c r="AH40" s="414"/>
      <c r="AI40" s="414"/>
      <c r="AJ40" s="12" t="s">
        <v>145</v>
      </c>
    </row>
    <row r="41" spans="2:37" s="12" customFormat="1" ht="15" customHeight="1"/>
    <row r="42" spans="2:37" s="142" customFormat="1" ht="15" customHeight="1">
      <c r="B42" s="17" t="s">
        <v>243</v>
      </c>
    </row>
    <row r="43" spans="2:37" s="17" customFormat="1" ht="15" customHeight="1">
      <c r="C43" s="17" t="s">
        <v>155</v>
      </c>
      <c r="F43" s="413" t="s">
        <v>156</v>
      </c>
      <c r="G43" s="413"/>
      <c r="H43" s="413"/>
      <c r="I43" s="413"/>
      <c r="J43" s="18" t="s">
        <v>157</v>
      </c>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3"/>
      <c r="AK43" s="17" t="s">
        <v>158</v>
      </c>
    </row>
    <row r="44" spans="2:37" s="17" customFormat="1" ht="15" customHeight="1">
      <c r="F44" s="413" t="s">
        <v>77</v>
      </c>
      <c r="G44" s="413"/>
      <c r="H44" s="413"/>
      <c r="I44" s="413"/>
      <c r="J44" s="18" t="s">
        <v>157</v>
      </c>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17" t="s">
        <v>158</v>
      </c>
    </row>
    <row r="45" spans="2:37" s="17" customFormat="1" ht="15" customHeight="1">
      <c r="C45" s="17" t="s">
        <v>159</v>
      </c>
      <c r="F45" s="413" t="s">
        <v>160</v>
      </c>
      <c r="G45" s="413"/>
      <c r="H45" s="413"/>
      <c r="I45" s="413"/>
      <c r="J45" s="18" t="s">
        <v>157</v>
      </c>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17" t="s">
        <v>158</v>
      </c>
    </row>
    <row r="46" spans="2:37" s="17" customFormat="1" ht="15" customHeight="1">
      <c r="F46" s="413" t="s">
        <v>77</v>
      </c>
      <c r="G46" s="413"/>
      <c r="H46" s="413"/>
      <c r="I46" s="413"/>
      <c r="J46" s="18" t="s">
        <v>157</v>
      </c>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17" t="s">
        <v>158</v>
      </c>
    </row>
    <row r="47" spans="2:37" s="17" customFormat="1" ht="15" customHeight="1">
      <c r="C47" s="17" t="s">
        <v>161</v>
      </c>
      <c r="F47" s="413" t="s">
        <v>162</v>
      </c>
      <c r="G47" s="413"/>
      <c r="H47" s="413"/>
      <c r="I47" s="413"/>
      <c r="J47" s="18" t="s">
        <v>157</v>
      </c>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17" t="s">
        <v>158</v>
      </c>
    </row>
    <row r="48" spans="2:37" s="17" customFormat="1" ht="15" customHeight="1">
      <c r="F48" s="413" t="s">
        <v>77</v>
      </c>
      <c r="G48" s="413"/>
      <c r="H48" s="413"/>
      <c r="I48" s="413"/>
      <c r="J48" s="18" t="s">
        <v>157</v>
      </c>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J48" s="433"/>
      <c r="AK48" s="17" t="s">
        <v>158</v>
      </c>
    </row>
    <row r="49" spans="1:37" s="17" customFormat="1" ht="15" customHeight="1">
      <c r="C49" s="17" t="s">
        <v>163</v>
      </c>
      <c r="F49" s="413" t="s">
        <v>164</v>
      </c>
      <c r="G49" s="413"/>
      <c r="H49" s="413"/>
      <c r="I49" s="413"/>
      <c r="J49" s="18" t="s">
        <v>157</v>
      </c>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c r="AK49" s="17" t="s">
        <v>158</v>
      </c>
    </row>
    <row r="50" spans="1:37" s="17" customFormat="1" ht="15" customHeight="1">
      <c r="C50" s="17" t="s">
        <v>165</v>
      </c>
      <c r="F50" s="413" t="s">
        <v>166</v>
      </c>
      <c r="G50" s="413"/>
      <c r="H50" s="413"/>
      <c r="I50" s="413"/>
      <c r="J50" s="18" t="s">
        <v>157</v>
      </c>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3"/>
      <c r="AK50" s="17" t="s">
        <v>158</v>
      </c>
    </row>
    <row r="51" spans="1:37" s="17" customFormat="1" ht="15" customHeight="1">
      <c r="F51" s="413" t="s">
        <v>77</v>
      </c>
      <c r="G51" s="413"/>
      <c r="H51" s="413"/>
      <c r="I51" s="413"/>
      <c r="J51" s="18" t="s">
        <v>157</v>
      </c>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3"/>
      <c r="AK51" s="17" t="s">
        <v>158</v>
      </c>
    </row>
    <row r="52" spans="1:37" s="17" customFormat="1" ht="15" customHeight="1"/>
    <row r="53" spans="1:37" s="17" customFormat="1" ht="15" customHeight="1">
      <c r="A53" s="17" t="s">
        <v>167</v>
      </c>
    </row>
    <row r="54" spans="1:37" s="17" customFormat="1" ht="38.4" customHeight="1">
      <c r="F54" s="428"/>
      <c r="G54" s="428"/>
      <c r="H54" s="428"/>
      <c r="I54" s="428"/>
      <c r="J54" s="428"/>
      <c r="K54" s="428"/>
      <c r="L54" s="428"/>
      <c r="M54" s="428"/>
      <c r="N54" s="428"/>
      <c r="O54" s="428"/>
      <c r="P54" s="428"/>
      <c r="Q54" s="428"/>
      <c r="R54" s="428"/>
      <c r="S54" s="428"/>
      <c r="T54" s="428"/>
      <c r="U54" s="428"/>
      <c r="V54" s="428"/>
      <c r="W54" s="428"/>
      <c r="X54" s="428"/>
      <c r="Y54" s="428"/>
      <c r="Z54" s="428"/>
      <c r="AA54" s="428"/>
      <c r="AB54" s="428"/>
      <c r="AC54" s="428"/>
      <c r="AD54" s="428"/>
      <c r="AE54" s="428"/>
      <c r="AF54" s="428"/>
      <c r="AG54" s="428"/>
      <c r="AH54" s="428"/>
      <c r="AI54" s="428"/>
      <c r="AJ54" s="428"/>
      <c r="AK54" s="428"/>
    </row>
    <row r="55" spans="1:37" s="17" customFormat="1" ht="15" customHeight="1"/>
    <row r="56" spans="1:37" s="17" customFormat="1" ht="15" customHeight="1"/>
    <row r="57" spans="1:37" s="17" customFormat="1" ht="15" customHeight="1"/>
    <row r="58" spans="1:37" s="17" customFormat="1" ht="15" customHeight="1"/>
    <row r="59" spans="1:37" s="17" customFormat="1" ht="15" customHeight="1"/>
    <row r="60" spans="1:37" s="17" customFormat="1" ht="15" customHeight="1"/>
  </sheetData>
  <mergeCells count="90">
    <mergeCell ref="V35:AF35"/>
    <mergeCell ref="F51:I51"/>
    <mergeCell ref="K51:AJ51"/>
    <mergeCell ref="O35:U35"/>
    <mergeCell ref="F48:I48"/>
    <mergeCell ref="K48:AJ48"/>
    <mergeCell ref="F49:I49"/>
    <mergeCell ref="K49:AJ49"/>
    <mergeCell ref="F50:I50"/>
    <mergeCell ref="K50:AJ50"/>
    <mergeCell ref="F45:I45"/>
    <mergeCell ref="K45:AJ45"/>
    <mergeCell ref="F46:I46"/>
    <mergeCell ref="K46:AJ46"/>
    <mergeCell ref="F47:I47"/>
    <mergeCell ref="K47:AJ47"/>
    <mergeCell ref="P40:S40"/>
    <mergeCell ref="AF40:AI40"/>
    <mergeCell ref="F43:I43"/>
    <mergeCell ref="K43:AJ43"/>
    <mergeCell ref="F44:I44"/>
    <mergeCell ref="K44:AJ44"/>
    <mergeCell ref="E37:K37"/>
    <mergeCell ref="L39:M39"/>
    <mergeCell ref="O39:P39"/>
    <mergeCell ref="J32:N32"/>
    <mergeCell ref="R32:U32"/>
    <mergeCell ref="E35:N35"/>
    <mergeCell ref="E36:J36"/>
    <mergeCell ref="E34:N34"/>
    <mergeCell ref="O34:U34"/>
    <mergeCell ref="V34:AF34"/>
    <mergeCell ref="J30:N30"/>
    <mergeCell ref="P30:S30"/>
    <mergeCell ref="Z30:AD30"/>
    <mergeCell ref="AF30:AI30"/>
    <mergeCell ref="L29:M29"/>
    <mergeCell ref="O29:P29"/>
    <mergeCell ref="J27:N27"/>
    <mergeCell ref="P27:S27"/>
    <mergeCell ref="Z27:AD27"/>
    <mergeCell ref="L22:R22"/>
    <mergeCell ref="T22:Z22"/>
    <mergeCell ref="AB22:AH22"/>
    <mergeCell ref="P18:S18"/>
    <mergeCell ref="Z18:AD18"/>
    <mergeCell ref="AF18:AI18"/>
    <mergeCell ref="L20:M20"/>
    <mergeCell ref="O20:P20"/>
    <mergeCell ref="L21:R21"/>
    <mergeCell ref="T21:Z21"/>
    <mergeCell ref="J18:N18"/>
    <mergeCell ref="AF27:AI27"/>
    <mergeCell ref="J23:N23"/>
    <mergeCell ref="P23:S23"/>
    <mergeCell ref="Z23:AD23"/>
    <mergeCell ref="AF23:AI23"/>
    <mergeCell ref="L26:M26"/>
    <mergeCell ref="O26:P26"/>
    <mergeCell ref="L16:R16"/>
    <mergeCell ref="L17:R17"/>
    <mergeCell ref="AB16:AH16"/>
    <mergeCell ref="AB21:AH21"/>
    <mergeCell ref="Z12:AD12"/>
    <mergeCell ref="AF12:AI12"/>
    <mergeCell ref="T17:Z17"/>
    <mergeCell ref="AB17:AH17"/>
    <mergeCell ref="T16:Z16"/>
    <mergeCell ref="L10:R10"/>
    <mergeCell ref="T10:Z10"/>
    <mergeCell ref="L11:R11"/>
    <mergeCell ref="T11:Z11"/>
    <mergeCell ref="AB10:AH10"/>
    <mergeCell ref="AB11:AH11"/>
    <mergeCell ref="F54:AK54"/>
    <mergeCell ref="A1:AO1"/>
    <mergeCell ref="L6:R6"/>
    <mergeCell ref="T6:Z6"/>
    <mergeCell ref="L7:R7"/>
    <mergeCell ref="T7:Z7"/>
    <mergeCell ref="AB7:AH7"/>
    <mergeCell ref="AB6:AH6"/>
    <mergeCell ref="P8:S8"/>
    <mergeCell ref="AF8:AI8"/>
    <mergeCell ref="J8:N8"/>
    <mergeCell ref="Z8:AD8"/>
    <mergeCell ref="L15:M15"/>
    <mergeCell ref="O15:P15"/>
    <mergeCell ref="J12:N12"/>
    <mergeCell ref="P12:S12"/>
  </mergeCells>
  <phoneticPr fontId="5"/>
  <conditionalFormatting sqref="E34:N35 E36:J36 E37:K37">
    <cfRule type="expression" dxfId="16" priority="8">
      <formula>OR($E$35="■ガラスの日射熱取得率",$E$36="■付属部材",$E$37="■ひさし、軒等")</formula>
    </cfRule>
  </conditionalFormatting>
  <conditionalFormatting sqref="J8:N8 Z8:AD8">
    <cfRule type="expression" dxfId="15" priority="28">
      <formula>OR(#REF!="■断熱材の種別及び厚さ",$J$8="■熱貫流率",$Z$8="■熱抵抗値")</formula>
    </cfRule>
  </conditionalFormatting>
  <conditionalFormatting sqref="J12:N12 Z12:AD12">
    <cfRule type="expression" dxfId="14" priority="29">
      <formula>OR(#REF!="■断熱材の種別及び厚さ",$J$12="■熱貫流率",$Z$12="■熱抵抗値")</formula>
    </cfRule>
  </conditionalFormatting>
  <conditionalFormatting sqref="J18:N18 Z18:AD18">
    <cfRule type="expression" dxfId="13" priority="30">
      <formula>OR(#REF!="■断熱材の種別及び厚さ",$J$18="■熱貫流率",$Z$18="■熱抵抗値")</formula>
    </cfRule>
  </conditionalFormatting>
  <conditionalFormatting sqref="J23:N23 Z23:AD23">
    <cfRule type="expression" dxfId="12" priority="31">
      <formula>OR(#REF!="■断熱材の種別及び厚さ",$J$23="■熱貫流率",$Z$23="■熱抵抗値")</formula>
    </cfRule>
  </conditionalFormatting>
  <conditionalFormatting sqref="J27:N27 Z27:AD27">
    <cfRule type="expression" dxfId="11" priority="32">
      <formula>OR(#REF!="■断熱材の種別及び厚さ",$J$27="■熱貫流率",$Z$27="■熱抵抗値")</formula>
    </cfRule>
  </conditionalFormatting>
  <conditionalFormatting sqref="J30:N30 Z30:AD30">
    <cfRule type="expression" dxfId="10" priority="33">
      <formula>OR(#REF!="■断熱材の種別及び厚さ",$J$30="■熱貫流率",$Z$30="■熱抵抗値")</formula>
    </cfRule>
  </conditionalFormatting>
  <conditionalFormatting sqref="J32:N32">
    <cfRule type="expression" dxfId="9" priority="34">
      <formula>OR(#REF!="■建具等の種類",$J$32="■熱貫流率")</formula>
    </cfRule>
  </conditionalFormatting>
  <conditionalFormatting sqref="L6:R7 T6:Z7 AB7:AH7">
    <cfRule type="expression" dxfId="8" priority="20">
      <formula>OR($L$6="■内断熱工法",$T$6="■外断熱工法",$L$7="■充填断熱工法",$T$7="■外張断熱工法",$AB$7="■内張断熱工法")</formula>
    </cfRule>
  </conditionalFormatting>
  <conditionalFormatting sqref="L10:R11 T10:Z11">
    <cfRule type="expression" dxfId="7" priority="17">
      <formula>OR($L$10="■内断熱工法",$T$10="■外断熱工法",$L$11="■充填断熱工法",$T$11="■外張断熱工法",$AB$11="■内張断熱工法")</formula>
    </cfRule>
  </conditionalFormatting>
  <conditionalFormatting sqref="L16:R17 T16:Z17 AB17:AH17">
    <cfRule type="expression" dxfId="6" priority="15">
      <formula>OR($L$16="■内断熱工法",$T$16="■外断熱工法",$L$17="■充填断熱工法",$T$17="■外張断熱工法",$AB$17="■内張断熱工法")</formula>
    </cfRule>
  </conditionalFormatting>
  <conditionalFormatting sqref="L21:R22 T21:Z22 AB22:AH22">
    <cfRule type="expression" dxfId="5" priority="13">
      <formula>OR($L$21="■内断熱工法",$T$21="■外断熱工法",$L$22="■充填断熱工法",$T$22="■外張断熱工法",$AB$22="■内張断熱工法")</formula>
    </cfRule>
  </conditionalFormatting>
  <conditionalFormatting sqref="P8:S8 AF8:AI8 P12:S12 AF12:AI12 P18:S18 AF18:AI18 P23:S23 AF23:AI23 P27:S27 AF27:AI27 P30:S30 AF30:AI30 R32:U32 V34:AF35 P40:S40 AF40:AI40 K43:AJ51 F54">
    <cfRule type="cellIs" dxfId="4" priority="18" operator="notEqual">
      <formula>""</formula>
    </cfRule>
  </conditionalFormatting>
  <conditionalFormatting sqref="AB6:AH6">
    <cfRule type="expression" dxfId="3" priority="4">
      <formula>OR($L$10="■内断熱工法",$T$10="■外断熱工法",$L$11="■充填断熱工法",$T$11="■外張断熱工法",$AB$11="■内張断熱工法")</formula>
    </cfRule>
  </conditionalFormatting>
  <conditionalFormatting sqref="AB10:AH11">
    <cfRule type="expression" dxfId="2" priority="3">
      <formula>OR($L$10="■内断熱工法",$T$10="■外断熱工法",$L$11="■充填断熱工法",$T$11="■外張断熱工法",$AB$11="■内張断熱工法")</formula>
    </cfRule>
  </conditionalFormatting>
  <conditionalFormatting sqref="AB16:AH16">
    <cfRule type="expression" dxfId="1" priority="2">
      <formula>OR($L$10="■内断熱工法",$T$10="■外断熱工法",$L$11="■充填断熱工法",$T$11="■外張断熱工法",$AB$11="■内張断熱工法")</formula>
    </cfRule>
  </conditionalFormatting>
  <conditionalFormatting sqref="AB21:AH21">
    <cfRule type="expression" dxfId="0" priority="1">
      <formula>OR($L$10="■内断熱工法",$T$10="■外断熱工法",$L$11="■充填断熱工法",$T$11="■外張断熱工法",$AB$11="■内張断熱工法")</formula>
    </cfRule>
  </conditionalFormatting>
  <dataValidations count="14">
    <dataValidation type="list" allowBlank="1" showInputMessage="1" showErrorMessage="1" sqref="L6 L10 L16 L21" xr:uid="{00000000-0002-0000-0B00-000000000000}">
      <formula1>"□内断熱,■内断熱"</formula1>
    </dataValidation>
    <dataValidation type="list" allowBlank="1" showInputMessage="1" showErrorMessage="1" sqref="T6:Z6 T10:Z10 T16:Z16 T21:Z21" xr:uid="{00000000-0002-0000-0B00-000001000000}">
      <formula1>"□外断熱,■外断熱"</formula1>
    </dataValidation>
    <dataValidation type="list" allowBlank="1" showInputMessage="1" showErrorMessage="1" sqref="L7 L11 L17 L22" xr:uid="{00000000-0002-0000-0B00-000002000000}">
      <formula1>"□充填断熱,■充填断熱"</formula1>
    </dataValidation>
    <dataValidation type="list" allowBlank="1" showInputMessage="1" showErrorMessage="1" sqref="T7:Z7 T11:Z11 T17:Z17 T22:Z22" xr:uid="{00000000-0002-0000-0B00-000003000000}">
      <formula1>"□外張断熱,■外張断熱"</formula1>
    </dataValidation>
    <dataValidation type="list" allowBlank="1" showInputMessage="1" showErrorMessage="1" sqref="AB7:AH7 AB11:AH11 AB17:AH17 AB22:AH22" xr:uid="{00000000-0002-0000-0B00-000004000000}">
      <formula1>"□内張断熱,■内張断熱"</formula1>
    </dataValidation>
    <dataValidation type="list" allowBlank="1" showInputMessage="1" showErrorMessage="1" sqref="J8 J12 J18 J23 J27 J30" xr:uid="{00000000-0002-0000-0B00-000005000000}">
      <formula1>"□熱貫流率,■熱貫流率"</formula1>
    </dataValidation>
    <dataValidation type="list" allowBlank="1" showInputMessage="1" showErrorMessage="1" sqref="Z8 Z12 Z18 Z23 Z27 Z30" xr:uid="{00000000-0002-0000-0B00-000006000000}">
      <formula1>"□熱抵抗値,■熱抵抗値"</formula1>
    </dataValidation>
    <dataValidation type="list" allowBlank="1" showInputMessage="1" showErrorMessage="1" sqref="L15:M15 L20:M20 L26:M26 L29:M29 L39:M39" xr:uid="{00000000-0002-0000-0B00-000007000000}">
      <formula1>"□有,■有"</formula1>
    </dataValidation>
    <dataValidation type="list" allowBlank="1" showInputMessage="1" showErrorMessage="1" sqref="O15:P15 O20:P20 O26:P26 O29:P29 O39:P39" xr:uid="{00000000-0002-0000-0B00-000008000000}">
      <formula1>"□無,■無"</formula1>
    </dataValidation>
    <dataValidation type="list" allowBlank="1" showInputMessage="1" showErrorMessage="1" sqref="E35" xr:uid="{00000000-0002-0000-0B00-000009000000}">
      <formula1>"□ガラスの日射熱取得率,■ガラスの日射熱取得率"</formula1>
    </dataValidation>
    <dataValidation type="list" allowBlank="1" showInputMessage="1" showErrorMessage="1" sqref="E36" xr:uid="{00000000-0002-0000-0B00-00000A000000}">
      <formula1>"□付属部材,■付属部材"</formula1>
    </dataValidation>
    <dataValidation type="list" allowBlank="1" showInputMessage="1" showErrorMessage="1" sqref="E37" xr:uid="{00000000-0002-0000-0B00-00000B000000}">
      <formula1>"□ひさし、軒等,■ひさし、軒等"</formula1>
    </dataValidation>
    <dataValidation type="list" allowBlank="1" showInputMessage="1" showErrorMessage="1" sqref="AB6:AH6 AB10:AH10 AB16:AH16 AB21:AH21" xr:uid="{00000000-0002-0000-0B00-00000C000000}">
      <formula1>"□両面断熱,■両面断熱"</formula1>
    </dataValidation>
    <dataValidation type="list" allowBlank="1" showInputMessage="1" showErrorMessage="1" sqref="E34:N34" xr:uid="{00000000-0002-0000-0B00-00000D000000}">
      <formula1>"□開口部の日射熱取得率,■開口部の日射熱取得率"</formula1>
    </dataValidation>
  </dataValidations>
  <pageMargins left="0.98425196850393704" right="0.19685039370078741" top="0.59055118110236227" bottom="0.2" header="0.51181102362204722" footer="0.24"/>
  <pageSetup paperSize="9" orientation="portrait" blackAndWhite="1"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FF5050"/>
    <pageSetUpPr fitToPage="1"/>
  </sheetPr>
  <dimension ref="A1"/>
  <sheetViews>
    <sheetView zoomScaleNormal="100" workbookViewId="0"/>
  </sheetViews>
  <sheetFormatPr defaultColWidth="9" defaultRowHeight="13.2"/>
  <cols>
    <col min="1" max="16384" width="9" style="88"/>
  </cols>
  <sheetData/>
  <sheetProtection algorithmName="SHA-512" hashValue="UgJoxmHzG3BvN1yW6OqcfwLqXs88KZyKtu9T5rTIdrg6TP+m9MXU4n67isIvqpwrnphs4SNxfnQalc/6bUD3QQ==" saltValue="+OVX/c5H5nQMPNbTvUgjTA==" spinCount="100000" sheet="1" objects="1" scenarios="1"/>
  <phoneticPr fontId="5"/>
  <pageMargins left="0.63" right="0.2" top="0.47" bottom="0.2" header="0.3" footer="0.21"/>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54C18-4407-47F1-853B-5C89E711BE4B}">
  <sheetPr>
    <tabColor rgb="FF0070C0"/>
  </sheetPr>
  <dimension ref="A1:AZ40"/>
  <sheetViews>
    <sheetView tabSelected="1" view="pageBreakPreview" zoomScaleNormal="100" zoomScaleSheetLayoutView="100" workbookViewId="0">
      <selection activeCell="Y6" sqref="Y6:Z6"/>
    </sheetView>
  </sheetViews>
  <sheetFormatPr defaultColWidth="9" defaultRowHeight="13.2"/>
  <cols>
    <col min="1" max="26" width="2.6640625" style="200" customWidth="1"/>
    <col min="27" max="27" width="3" style="200" customWidth="1"/>
    <col min="28" max="34" width="2.6640625" style="200" customWidth="1"/>
    <col min="35" max="35" width="4.21875" style="200" customWidth="1"/>
    <col min="36" max="49" width="2.6640625" style="200" customWidth="1"/>
    <col min="50" max="16384" width="9" style="200"/>
  </cols>
  <sheetData>
    <row r="1" spans="1:52">
      <c r="A1" s="200" t="s">
        <v>431</v>
      </c>
    </row>
    <row r="2" spans="1:52">
      <c r="A2" s="287" t="s">
        <v>432</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row>
    <row r="3" spans="1:52">
      <c r="A3" s="201"/>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row>
    <row r="4" spans="1:52">
      <c r="A4" s="287" t="s">
        <v>433</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row>
    <row r="5" spans="1:52">
      <c r="A5" s="202"/>
    </row>
    <row r="6" spans="1:52" ht="16.5" customHeight="1">
      <c r="W6" s="288" t="s">
        <v>434</v>
      </c>
      <c r="X6" s="288"/>
      <c r="Y6" s="289"/>
      <c r="Z6" s="289"/>
      <c r="AA6" s="203" t="s">
        <v>435</v>
      </c>
      <c r="AB6" s="289"/>
      <c r="AC6" s="289"/>
      <c r="AD6" s="200" t="s">
        <v>436</v>
      </c>
      <c r="AE6" s="289"/>
      <c r="AF6" s="289"/>
      <c r="AG6" s="200" t="s">
        <v>437</v>
      </c>
    </row>
    <row r="7" spans="1:52">
      <c r="A7" s="10" t="s">
        <v>438</v>
      </c>
      <c r="B7" s="10"/>
      <c r="C7" s="10"/>
      <c r="D7" s="10"/>
      <c r="E7" s="10"/>
      <c r="F7" s="10"/>
      <c r="G7" s="10"/>
      <c r="H7" s="10"/>
      <c r="I7" s="10"/>
      <c r="J7" s="10"/>
      <c r="L7" s="200" t="s">
        <v>439</v>
      </c>
      <c r="AX7" s="10"/>
      <c r="AY7" s="10"/>
      <c r="AZ7" s="10"/>
    </row>
    <row r="8" spans="1:52">
      <c r="A8" s="10"/>
      <c r="C8" s="10"/>
      <c r="D8" s="10"/>
      <c r="E8" s="10"/>
      <c r="F8" s="10"/>
      <c r="G8" s="10"/>
      <c r="H8" s="10"/>
      <c r="I8" s="10"/>
      <c r="J8" s="10"/>
      <c r="AN8" s="10"/>
      <c r="AO8" s="10"/>
      <c r="AP8" s="10"/>
      <c r="AQ8" s="10"/>
      <c r="AR8" s="10"/>
      <c r="AS8" s="10"/>
      <c r="AT8" s="10"/>
      <c r="AU8" s="10"/>
      <c r="AV8" s="10"/>
      <c r="AW8" s="10"/>
      <c r="AX8" s="10"/>
      <c r="AY8" s="10"/>
      <c r="AZ8" s="10"/>
    </row>
    <row r="9" spans="1:52">
      <c r="A9" s="10"/>
      <c r="B9" s="10"/>
      <c r="C9" s="10"/>
      <c r="D9" s="10"/>
      <c r="E9" s="10"/>
      <c r="F9" s="10"/>
      <c r="G9" s="10"/>
      <c r="H9" s="10"/>
      <c r="I9" s="10"/>
      <c r="J9" s="10"/>
      <c r="AN9" s="10"/>
      <c r="AO9" s="10"/>
      <c r="AP9" s="10"/>
      <c r="AQ9" s="10"/>
      <c r="AR9" s="10"/>
      <c r="AS9" s="10"/>
      <c r="AT9" s="10"/>
      <c r="AU9" s="10"/>
      <c r="AV9" s="10"/>
      <c r="AW9" s="10"/>
      <c r="AX9" s="10"/>
      <c r="AY9" s="10"/>
      <c r="AZ9" s="10"/>
    </row>
    <row r="10" spans="1:52">
      <c r="A10" s="10"/>
      <c r="B10" s="10"/>
      <c r="C10" s="10"/>
      <c r="D10" s="10"/>
      <c r="E10" s="10"/>
      <c r="F10" s="10"/>
      <c r="G10" s="10"/>
      <c r="H10" s="10"/>
      <c r="I10" s="10"/>
      <c r="J10" s="10"/>
      <c r="AN10" s="10"/>
      <c r="AO10" s="10"/>
      <c r="AP10" s="10"/>
      <c r="AQ10" s="10"/>
      <c r="AR10" s="10"/>
      <c r="AS10" s="10"/>
      <c r="AT10" s="10"/>
      <c r="AU10" s="10"/>
      <c r="AV10" s="10"/>
      <c r="AW10" s="10"/>
      <c r="AX10" s="10"/>
      <c r="AY10" s="10"/>
      <c r="AZ10" s="10"/>
    </row>
    <row r="11" spans="1:52" s="10" customFormat="1" ht="26.25" customHeight="1">
      <c r="L11" s="290" t="s">
        <v>440</v>
      </c>
      <c r="M11" s="290"/>
      <c r="N11" s="290"/>
      <c r="O11" s="290"/>
      <c r="P11" s="290"/>
      <c r="Q11" s="290"/>
      <c r="R11" s="290"/>
      <c r="S11" s="290"/>
      <c r="U11" s="278"/>
      <c r="V11" s="278"/>
      <c r="W11" s="278"/>
      <c r="X11" s="278"/>
      <c r="Y11" s="278"/>
      <c r="Z11" s="278"/>
      <c r="AA11" s="278"/>
      <c r="AB11" s="278"/>
      <c r="AC11" s="278"/>
      <c r="AD11" s="278"/>
      <c r="AE11" s="278"/>
      <c r="AF11" s="278"/>
      <c r="AG11" s="278"/>
      <c r="AH11" s="278"/>
    </row>
    <row r="12" spans="1:52" s="10" customFormat="1" ht="21" customHeight="1">
      <c r="L12" s="290" t="s">
        <v>441</v>
      </c>
      <c r="M12" s="290"/>
      <c r="N12" s="290"/>
      <c r="O12" s="290"/>
      <c r="P12" s="290"/>
      <c r="Q12" s="290"/>
      <c r="R12" s="290"/>
      <c r="S12" s="290"/>
      <c r="U12" s="278"/>
      <c r="V12" s="283"/>
      <c r="W12" s="283"/>
      <c r="X12" s="283"/>
      <c r="Y12" s="283"/>
      <c r="Z12" s="283"/>
      <c r="AA12" s="283"/>
      <c r="AB12" s="283"/>
      <c r="AC12" s="283"/>
      <c r="AD12" s="283"/>
      <c r="AE12" s="283"/>
      <c r="AF12" s="283"/>
      <c r="AG12" s="283"/>
      <c r="AH12" s="283"/>
    </row>
    <row r="13" spans="1:52" s="10" customFormat="1" ht="21" customHeight="1">
      <c r="L13" s="290"/>
      <c r="M13" s="290"/>
      <c r="N13" s="290"/>
      <c r="O13" s="290"/>
      <c r="P13" s="290"/>
      <c r="Q13" s="290"/>
      <c r="R13" s="290"/>
      <c r="S13" s="290"/>
      <c r="U13" s="278"/>
      <c r="V13" s="283"/>
      <c r="W13" s="283"/>
      <c r="X13" s="283"/>
      <c r="Y13" s="283"/>
      <c r="Z13" s="283"/>
      <c r="AA13" s="283"/>
      <c r="AB13" s="283"/>
      <c r="AC13" s="283"/>
      <c r="AD13" s="283"/>
      <c r="AE13" s="283"/>
      <c r="AF13" s="283"/>
      <c r="AG13" s="283"/>
      <c r="AH13" s="283"/>
    </row>
    <row r="14" spans="1:52" s="10" customFormat="1" ht="21" customHeight="1"/>
    <row r="15" spans="1:52" s="10" customFormat="1" ht="21" customHeight="1">
      <c r="N15" s="286" t="s">
        <v>20</v>
      </c>
      <c r="O15" s="286"/>
      <c r="P15" s="286"/>
      <c r="Q15" s="286"/>
      <c r="R15" s="286"/>
      <c r="S15" s="286"/>
      <c r="U15" s="278"/>
      <c r="V15" s="278"/>
      <c r="W15" s="278"/>
      <c r="X15" s="278"/>
      <c r="Y15" s="278"/>
      <c r="Z15" s="278"/>
      <c r="AA15" s="278"/>
      <c r="AB15" s="278"/>
      <c r="AC15" s="278"/>
      <c r="AD15" s="278"/>
      <c r="AE15" s="278"/>
      <c r="AF15" s="278"/>
      <c r="AG15" s="278"/>
      <c r="AH15" s="278"/>
    </row>
    <row r="16" spans="1:52" s="10" customFormat="1" ht="21" customHeight="1">
      <c r="N16" s="204"/>
      <c r="O16" s="204"/>
      <c r="P16" s="204"/>
      <c r="Q16" s="204"/>
      <c r="R16" s="204"/>
      <c r="S16" s="204"/>
      <c r="U16" s="278"/>
      <c r="V16" s="278"/>
      <c r="W16" s="278"/>
      <c r="X16" s="278"/>
      <c r="Y16" s="278"/>
      <c r="Z16" s="278"/>
      <c r="AA16" s="278"/>
      <c r="AB16" s="278"/>
      <c r="AC16" s="278"/>
      <c r="AD16" s="278"/>
      <c r="AE16" s="278"/>
      <c r="AF16" s="278"/>
      <c r="AG16" s="278"/>
      <c r="AH16" s="278"/>
    </row>
    <row r="17" spans="1:35" s="10" customFormat="1" ht="21" customHeight="1">
      <c r="U17" s="177"/>
      <c r="V17" s="205"/>
      <c r="W17" s="205"/>
      <c r="X17" s="205"/>
      <c r="Y17" s="205"/>
      <c r="Z17" s="205"/>
      <c r="AA17" s="205"/>
      <c r="AB17" s="205"/>
      <c r="AC17" s="205"/>
      <c r="AD17" s="205"/>
      <c r="AE17" s="205"/>
      <c r="AF17" s="205"/>
      <c r="AG17" s="205"/>
      <c r="AH17" s="205"/>
    </row>
    <row r="18" spans="1:35" ht="75.75" customHeight="1">
      <c r="A18" s="279" t="s">
        <v>442</v>
      </c>
      <c r="B18" s="279"/>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row>
    <row r="19" spans="1:35">
      <c r="A19" s="202"/>
    </row>
    <row r="20" spans="1:35">
      <c r="A20" s="202"/>
    </row>
    <row r="21" spans="1:35">
      <c r="A21" s="202"/>
    </row>
    <row r="22" spans="1:35" ht="16.5" customHeight="1">
      <c r="A22" s="202" t="s">
        <v>443</v>
      </c>
    </row>
    <row r="23" spans="1:35" ht="16.5" customHeight="1">
      <c r="A23" s="202" t="s">
        <v>444</v>
      </c>
      <c r="U23" s="200" t="s">
        <v>445</v>
      </c>
      <c r="V23" s="280"/>
      <c r="W23" s="280"/>
      <c r="X23" s="280"/>
      <c r="Y23" s="280"/>
      <c r="Z23" s="280"/>
      <c r="AA23" s="280"/>
      <c r="AB23" s="280"/>
      <c r="AC23" s="280"/>
      <c r="AD23" s="280"/>
      <c r="AE23" s="280"/>
      <c r="AF23" s="200" t="s">
        <v>446</v>
      </c>
    </row>
    <row r="24" spans="1:35" ht="16.5" customHeight="1">
      <c r="A24" s="202" t="s">
        <v>447</v>
      </c>
      <c r="B24" s="206"/>
      <c r="C24" s="206"/>
      <c r="D24" s="206"/>
      <c r="E24" s="206"/>
      <c r="F24" s="206"/>
      <c r="G24" s="206"/>
      <c r="H24" s="206"/>
      <c r="I24" s="206"/>
      <c r="J24" s="206"/>
      <c r="K24" s="206"/>
      <c r="L24" s="207"/>
      <c r="P24" s="203"/>
      <c r="U24" s="281" t="s">
        <v>434</v>
      </c>
      <c r="V24" s="281"/>
      <c r="W24" s="282"/>
      <c r="X24" s="282"/>
      <c r="Y24" s="208" t="s">
        <v>448</v>
      </c>
      <c r="Z24" s="282"/>
      <c r="AA24" s="282"/>
      <c r="AB24" s="208" t="s">
        <v>436</v>
      </c>
      <c r="AC24" s="282"/>
      <c r="AD24" s="282"/>
      <c r="AE24" s="208" t="s">
        <v>449</v>
      </c>
      <c r="AF24" s="208"/>
      <c r="AG24" s="208"/>
      <c r="AH24" s="208"/>
    </row>
    <row r="25" spans="1:35" ht="16.5" customHeight="1">
      <c r="A25" s="202" t="s">
        <v>450</v>
      </c>
      <c r="B25" s="206"/>
      <c r="C25" s="206"/>
      <c r="D25" s="206"/>
      <c r="E25" s="206"/>
      <c r="F25" s="206"/>
      <c r="G25" s="206"/>
      <c r="H25" s="206"/>
      <c r="I25" s="206"/>
      <c r="J25" s="206"/>
      <c r="K25" s="206"/>
      <c r="L25" s="206"/>
      <c r="M25" s="206"/>
      <c r="N25" s="206"/>
      <c r="O25" s="206"/>
      <c r="P25" s="206"/>
      <c r="Q25" s="205"/>
      <c r="S25" s="205"/>
      <c r="T25" s="283" t="s">
        <v>430</v>
      </c>
      <c r="U25" s="283"/>
      <c r="V25" s="283"/>
      <c r="W25" s="283"/>
      <c r="X25" s="283"/>
      <c r="Y25" s="283"/>
      <c r="Z25" s="283"/>
      <c r="AA25" s="283"/>
      <c r="AB25" s="283"/>
      <c r="AC25" s="283"/>
      <c r="AD25" s="283"/>
      <c r="AE25" s="283"/>
      <c r="AF25" s="283"/>
      <c r="AG25" s="283"/>
      <c r="AH25" s="283"/>
      <c r="AI25" s="283"/>
    </row>
    <row r="26" spans="1:35" ht="16.5" customHeight="1">
      <c r="A26" s="202" t="s">
        <v>451</v>
      </c>
      <c r="B26" s="206"/>
      <c r="C26" s="206"/>
      <c r="D26" s="206"/>
      <c r="E26" s="206"/>
      <c r="F26" s="206"/>
      <c r="G26" s="206"/>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row>
    <row r="27" spans="1:35" ht="15" customHeight="1">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row>
    <row r="28" spans="1:35" ht="15" customHeight="1">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row>
    <row r="29" spans="1:35" ht="15" customHeight="1">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row>
    <row r="30" spans="1:35" ht="15" customHeight="1">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row>
    <row r="31" spans="1:35" s="10" customFormat="1" ht="17.25" customHeight="1">
      <c r="A31" s="163" t="s">
        <v>452</v>
      </c>
      <c r="B31" s="163"/>
      <c r="C31" s="163"/>
      <c r="D31" s="163"/>
      <c r="E31" s="163"/>
      <c r="F31" s="163"/>
      <c r="G31" s="163"/>
      <c r="H31" s="182"/>
      <c r="I31" s="182"/>
      <c r="J31" s="182"/>
      <c r="K31" s="182"/>
      <c r="L31" s="182"/>
      <c r="M31" s="182"/>
      <c r="N31" s="182"/>
      <c r="O31" s="182"/>
      <c r="P31" s="182"/>
      <c r="Q31" s="182"/>
      <c r="R31" s="182"/>
      <c r="S31" s="182"/>
      <c r="T31" s="182"/>
      <c r="U31" s="182"/>
      <c r="V31" s="182"/>
      <c r="W31" s="163"/>
      <c r="X31" s="163"/>
      <c r="Y31" s="163"/>
      <c r="Z31" s="163"/>
      <c r="AA31" s="163"/>
      <c r="AB31" s="163"/>
      <c r="AC31" s="163"/>
      <c r="AD31" s="163"/>
      <c r="AE31" s="163"/>
      <c r="AF31" s="163"/>
      <c r="AG31" s="163"/>
      <c r="AH31" s="163"/>
      <c r="AI31" s="163"/>
    </row>
    <row r="32" spans="1:35" s="10" customFormat="1" ht="17.25" customHeight="1">
      <c r="A32" s="173" t="s">
        <v>453</v>
      </c>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81"/>
    </row>
    <row r="33" spans="1:35" s="10" customFormat="1" ht="17.25" customHeight="1">
      <c r="A33" s="178"/>
      <c r="B33" s="180"/>
      <c r="E33" s="10" t="s">
        <v>17</v>
      </c>
      <c r="H33" s="10" t="s">
        <v>18</v>
      </c>
      <c r="K33" s="10" t="s">
        <v>19</v>
      </c>
      <c r="L33" s="10" t="s">
        <v>22</v>
      </c>
      <c r="N33" s="177"/>
      <c r="O33" s="177"/>
      <c r="P33" s="177"/>
      <c r="Q33" s="177"/>
      <c r="R33" s="177"/>
      <c r="X33" s="180" t="s">
        <v>23</v>
      </c>
      <c r="AH33" s="10" t="s">
        <v>24</v>
      </c>
      <c r="AI33" s="179"/>
    </row>
    <row r="34" spans="1:35" s="10" customFormat="1" ht="17.25" customHeight="1">
      <c r="A34" s="178"/>
      <c r="N34" s="177"/>
      <c r="O34" s="177"/>
      <c r="P34" s="177"/>
      <c r="Q34" s="177"/>
      <c r="R34" s="177"/>
      <c r="S34" s="177"/>
      <c r="T34" s="177"/>
      <c r="U34" s="177"/>
      <c r="V34" s="177"/>
      <c r="AI34" s="179"/>
    </row>
    <row r="35" spans="1:35" s="176" customFormat="1" ht="27" customHeight="1">
      <c r="A35" s="210" t="s">
        <v>454</v>
      </c>
      <c r="B35" s="211"/>
      <c r="C35" s="211"/>
      <c r="D35" s="211"/>
      <c r="E35" s="211"/>
      <c r="F35" s="211"/>
      <c r="G35" s="211"/>
      <c r="H35" s="211"/>
      <c r="I35" s="211"/>
      <c r="J35" s="211"/>
      <c r="K35" s="212"/>
      <c r="L35" s="210" t="s">
        <v>455</v>
      </c>
      <c r="M35" s="211"/>
      <c r="N35" s="211"/>
      <c r="O35" s="211"/>
      <c r="P35" s="211"/>
      <c r="Q35" s="211"/>
      <c r="R35" s="211"/>
      <c r="S35" s="211"/>
      <c r="T35" s="211"/>
      <c r="U35" s="211"/>
      <c r="V35" s="211"/>
      <c r="W35" s="211"/>
      <c r="X35" s="211"/>
      <c r="Y35" s="211"/>
      <c r="Z35" s="211"/>
      <c r="AA35" s="211"/>
      <c r="AB35" s="212"/>
      <c r="AC35" s="211" t="s">
        <v>456</v>
      </c>
      <c r="AD35" s="213"/>
      <c r="AE35" s="211"/>
      <c r="AF35" s="211"/>
      <c r="AG35" s="211"/>
      <c r="AH35" s="211"/>
      <c r="AI35" s="212"/>
    </row>
    <row r="36" spans="1:35" s="10" customFormat="1" ht="27" customHeight="1">
      <c r="A36" s="175" t="s">
        <v>434</v>
      </c>
      <c r="B36" s="174"/>
      <c r="C36" s="285"/>
      <c r="D36" s="285"/>
      <c r="E36" s="171" t="s">
        <v>17</v>
      </c>
      <c r="F36" s="285"/>
      <c r="G36" s="285"/>
      <c r="H36" s="171" t="s">
        <v>18</v>
      </c>
      <c r="I36" s="285"/>
      <c r="J36" s="285"/>
      <c r="K36" s="170" t="s">
        <v>19</v>
      </c>
      <c r="L36" s="175"/>
      <c r="M36" s="174"/>
      <c r="N36" s="171" t="s">
        <v>434</v>
      </c>
      <c r="O36" s="171"/>
      <c r="P36" s="171"/>
      <c r="Q36" s="171"/>
      <c r="R36" s="171" t="s">
        <v>448</v>
      </c>
      <c r="S36" s="171"/>
      <c r="T36" s="171"/>
      <c r="U36" s="171" t="s">
        <v>436</v>
      </c>
      <c r="V36" s="171"/>
      <c r="W36" s="171"/>
      <c r="X36" s="171" t="s">
        <v>449</v>
      </c>
      <c r="Y36" s="171"/>
      <c r="Z36" s="171"/>
      <c r="AA36" s="171"/>
      <c r="AB36" s="170"/>
      <c r="AC36" s="172"/>
      <c r="AD36" s="172"/>
      <c r="AE36" s="172"/>
      <c r="AF36" s="172"/>
      <c r="AG36" s="172"/>
      <c r="AH36" s="172"/>
      <c r="AI36" s="181"/>
    </row>
    <row r="37" spans="1:35" s="10" customFormat="1" ht="27" customHeight="1">
      <c r="A37" s="168" t="s">
        <v>168</v>
      </c>
      <c r="B37" s="167"/>
      <c r="C37" s="167"/>
      <c r="D37" s="167"/>
      <c r="E37" s="167"/>
      <c r="F37" s="167"/>
      <c r="G37" s="167"/>
      <c r="H37" s="167"/>
      <c r="I37" s="167"/>
      <c r="J37" s="167"/>
      <c r="K37" s="169" t="s">
        <v>11</v>
      </c>
      <c r="L37" s="168" t="s">
        <v>168</v>
      </c>
      <c r="M37" s="167"/>
      <c r="N37" s="167"/>
      <c r="O37" s="167"/>
      <c r="P37" s="167"/>
      <c r="Q37" s="167"/>
      <c r="R37" s="167"/>
      <c r="S37" s="167"/>
      <c r="T37" s="167"/>
      <c r="U37" s="167"/>
      <c r="V37" s="167"/>
      <c r="W37" s="167"/>
      <c r="X37" s="167"/>
      <c r="Y37" s="167"/>
      <c r="Z37" s="167"/>
      <c r="AA37" s="167"/>
      <c r="AB37" s="169" t="s">
        <v>11</v>
      </c>
      <c r="AI37" s="179"/>
    </row>
    <row r="38" spans="1:35" s="10" customFormat="1" ht="27" customHeight="1">
      <c r="A38" s="166" t="s">
        <v>229</v>
      </c>
      <c r="B38" s="165"/>
      <c r="C38" s="165"/>
      <c r="D38" s="165"/>
      <c r="E38" s="165"/>
      <c r="F38" s="165"/>
      <c r="G38" s="165"/>
      <c r="H38" s="165"/>
      <c r="I38" s="165"/>
      <c r="J38" s="165"/>
      <c r="K38" s="164"/>
      <c r="L38" s="166" t="s">
        <v>229</v>
      </c>
      <c r="M38" s="165"/>
      <c r="N38" s="165"/>
      <c r="O38" s="165"/>
      <c r="P38" s="165"/>
      <c r="Q38" s="165"/>
      <c r="R38" s="165"/>
      <c r="S38" s="165"/>
      <c r="T38" s="165"/>
      <c r="U38" s="165"/>
      <c r="V38" s="165"/>
      <c r="W38" s="165"/>
      <c r="X38" s="165"/>
      <c r="Y38" s="165"/>
      <c r="Z38" s="165"/>
      <c r="AA38" s="165"/>
      <c r="AB38" s="164"/>
      <c r="AC38" s="163"/>
      <c r="AD38" s="163"/>
      <c r="AE38" s="163"/>
      <c r="AF38" s="163"/>
      <c r="AG38" s="163"/>
      <c r="AH38" s="163"/>
      <c r="AI38" s="162"/>
    </row>
    <row r="39" spans="1:35" ht="57" customHeight="1">
      <c r="A39" s="277" t="s">
        <v>457</v>
      </c>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row>
    <row r="40" spans="1:35">
      <c r="A40" s="202"/>
      <c r="B40" s="206"/>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row>
  </sheetData>
  <mergeCells count="26">
    <mergeCell ref="N15:S15"/>
    <mergeCell ref="U15:AH15"/>
    <mergeCell ref="A2:AI2"/>
    <mergeCell ref="A4:AI4"/>
    <mergeCell ref="W6:X6"/>
    <mergeCell ref="Y6:Z6"/>
    <mergeCell ref="AB6:AC6"/>
    <mergeCell ref="AE6:AF6"/>
    <mergeCell ref="L11:S11"/>
    <mergeCell ref="U11:AH11"/>
    <mergeCell ref="L12:S13"/>
    <mergeCell ref="U12:AH12"/>
    <mergeCell ref="U13:AH13"/>
    <mergeCell ref="A39:AI39"/>
    <mergeCell ref="U16:AH16"/>
    <mergeCell ref="A18:AI18"/>
    <mergeCell ref="V23:AE23"/>
    <mergeCell ref="U24:V24"/>
    <mergeCell ref="W24:X24"/>
    <mergeCell ref="Z24:AA24"/>
    <mergeCell ref="AC24:AD24"/>
    <mergeCell ref="T25:AI25"/>
    <mergeCell ref="H26:AI29"/>
    <mergeCell ref="C36:D36"/>
    <mergeCell ref="F36:G36"/>
    <mergeCell ref="I36:J36"/>
  </mergeCells>
  <phoneticPr fontId="5"/>
  <conditionalFormatting sqref="Y7 AB7:AC7 AE7:AF7 AH7 U11:AH14 U17:AH18">
    <cfRule type="cellIs" dxfId="171" priority="1" operator="notEqual">
      <formula>""</formula>
    </cfRule>
  </conditionalFormatting>
  <dataValidations count="2">
    <dataValidation type="list" allowBlank="1" showInputMessage="1" sqref="T25" xr:uid="{A219E8BF-44CF-4C09-BD93-B4F8BC898283}">
      <formula1>"株式会社都市居住評価センター"</formula1>
    </dataValidation>
    <dataValidation type="list" allowBlank="1" showInputMessage="1" showErrorMessage="1" sqref="U24:V24" xr:uid="{F0DB3F9F-512D-4458-B472-5AD96210EE2F}">
      <formula1>"令和,平成"</formula1>
    </dataValidation>
  </dataValidations>
  <pageMargins left="0.7" right="0.19685039370078741" top="0.59055118110236227" bottom="0.2" header="0.51181102362204722" footer="0.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AI37"/>
  <sheetViews>
    <sheetView view="pageBreakPreview" zoomScaleNormal="100" zoomScaleSheetLayoutView="100" workbookViewId="0">
      <selection activeCell="U3" sqref="U3:AI3"/>
    </sheetView>
  </sheetViews>
  <sheetFormatPr defaultColWidth="2.33203125" defaultRowHeight="21" customHeight="1"/>
  <cols>
    <col min="1" max="16384" width="2.33203125" style="10"/>
  </cols>
  <sheetData>
    <row r="1" spans="1:35" ht="21" customHeight="1">
      <c r="A1" s="183" t="s">
        <v>246</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row>
    <row r="2" spans="1:35" ht="15" customHeight="1"/>
    <row r="3" spans="1:35" ht="26.25" customHeight="1">
      <c r="C3" s="10" t="s">
        <v>83</v>
      </c>
      <c r="L3" s="295" t="s">
        <v>290</v>
      </c>
      <c r="M3" s="295"/>
      <c r="N3" s="295"/>
      <c r="O3" s="295"/>
      <c r="P3" s="295"/>
      <c r="Q3" s="295"/>
      <c r="R3" s="295"/>
      <c r="S3" s="295"/>
      <c r="U3" s="291"/>
      <c r="V3" s="291"/>
      <c r="W3" s="291"/>
      <c r="X3" s="291"/>
      <c r="Y3" s="291"/>
      <c r="Z3" s="291"/>
      <c r="AA3" s="291"/>
      <c r="AB3" s="291"/>
      <c r="AC3" s="291"/>
      <c r="AD3" s="291"/>
      <c r="AE3" s="291"/>
      <c r="AF3" s="291"/>
      <c r="AG3" s="291"/>
      <c r="AH3" s="291"/>
      <c r="AI3" s="291"/>
    </row>
    <row r="4" spans="1:35" ht="21" customHeight="1">
      <c r="L4" s="295" t="s">
        <v>79</v>
      </c>
      <c r="M4" s="295"/>
      <c r="N4" s="295"/>
      <c r="O4" s="295"/>
      <c r="P4" s="295"/>
      <c r="Q4" s="295"/>
      <c r="R4" s="295"/>
      <c r="S4" s="295"/>
      <c r="U4" s="293"/>
      <c r="V4" s="293"/>
      <c r="W4" s="293"/>
      <c r="X4" s="293"/>
      <c r="Y4" s="293"/>
      <c r="Z4" s="293"/>
      <c r="AA4" s="293"/>
      <c r="AB4" s="293"/>
      <c r="AC4" s="293"/>
      <c r="AD4" s="293"/>
      <c r="AE4" s="293"/>
      <c r="AF4" s="293"/>
      <c r="AG4" s="293"/>
      <c r="AH4" s="293"/>
      <c r="AI4" s="293"/>
    </row>
    <row r="5" spans="1:35" ht="21" customHeight="1">
      <c r="L5" s="295"/>
      <c r="M5" s="295"/>
      <c r="N5" s="295"/>
      <c r="O5" s="295"/>
      <c r="P5" s="295"/>
      <c r="Q5" s="295"/>
      <c r="R5" s="295"/>
      <c r="S5" s="295"/>
      <c r="U5" s="293"/>
      <c r="V5" s="293"/>
      <c r="W5" s="293"/>
      <c r="X5" s="293"/>
      <c r="Y5" s="293"/>
      <c r="Z5" s="293"/>
      <c r="AA5" s="293"/>
      <c r="AB5" s="293"/>
      <c r="AC5" s="293"/>
      <c r="AD5" s="293"/>
      <c r="AE5" s="293"/>
      <c r="AF5" s="293"/>
      <c r="AG5" s="293"/>
      <c r="AH5" s="293"/>
      <c r="AI5" s="293"/>
    </row>
    <row r="6" spans="1:35" ht="15" customHeight="1"/>
    <row r="7" spans="1:35" ht="26.25" customHeight="1">
      <c r="C7" s="10" t="s">
        <v>84</v>
      </c>
      <c r="L7" s="295" t="s">
        <v>290</v>
      </c>
      <c r="M7" s="295"/>
      <c r="N7" s="295"/>
      <c r="O7" s="295"/>
      <c r="P7" s="295"/>
      <c r="Q7" s="295"/>
      <c r="R7" s="295"/>
      <c r="S7" s="295"/>
      <c r="U7" s="294"/>
      <c r="V7" s="294"/>
      <c r="W7" s="294"/>
      <c r="X7" s="294"/>
      <c r="Y7" s="294"/>
      <c r="Z7" s="294"/>
      <c r="AA7" s="294"/>
      <c r="AB7" s="294"/>
      <c r="AC7" s="294"/>
      <c r="AD7" s="294"/>
      <c r="AE7" s="294"/>
      <c r="AF7" s="294"/>
      <c r="AG7" s="294"/>
      <c r="AH7" s="294"/>
      <c r="AI7" s="294"/>
    </row>
    <row r="8" spans="1:35" ht="21" customHeight="1">
      <c r="L8" s="295" t="s">
        <v>79</v>
      </c>
      <c r="M8" s="295"/>
      <c r="N8" s="295"/>
      <c r="O8" s="295"/>
      <c r="P8" s="295"/>
      <c r="Q8" s="295"/>
      <c r="R8" s="295"/>
      <c r="S8" s="295"/>
      <c r="U8" s="292"/>
      <c r="V8" s="292"/>
      <c r="W8" s="292"/>
      <c r="X8" s="292"/>
      <c r="Y8" s="292"/>
      <c r="Z8" s="292"/>
      <c r="AA8" s="292"/>
      <c r="AB8" s="292"/>
      <c r="AC8" s="292"/>
      <c r="AD8" s="292"/>
      <c r="AE8" s="292"/>
      <c r="AF8" s="292"/>
      <c r="AG8" s="292"/>
      <c r="AH8" s="292"/>
      <c r="AI8" s="292"/>
    </row>
    <row r="9" spans="1:35" ht="21" customHeight="1">
      <c r="L9" s="295"/>
      <c r="M9" s="295"/>
      <c r="N9" s="295"/>
      <c r="O9" s="295"/>
      <c r="P9" s="295"/>
      <c r="Q9" s="295"/>
      <c r="R9" s="295"/>
      <c r="S9" s="295"/>
      <c r="U9" s="292"/>
      <c r="V9" s="292"/>
      <c r="W9" s="292"/>
      <c r="X9" s="292"/>
      <c r="Y9" s="292"/>
      <c r="Z9" s="292"/>
      <c r="AA9" s="292"/>
      <c r="AB9" s="292"/>
      <c r="AC9" s="292"/>
      <c r="AD9" s="292"/>
      <c r="AE9" s="292"/>
      <c r="AF9" s="292"/>
      <c r="AG9" s="292"/>
      <c r="AH9" s="292"/>
      <c r="AI9" s="292"/>
    </row>
    <row r="10" spans="1:35" ht="15" customHeight="1"/>
    <row r="11" spans="1:35" ht="26.25" customHeight="1">
      <c r="C11" s="10" t="s">
        <v>85</v>
      </c>
      <c r="L11" s="295" t="s">
        <v>290</v>
      </c>
      <c r="M11" s="295"/>
      <c r="N11" s="295"/>
      <c r="O11" s="295"/>
      <c r="P11" s="295"/>
      <c r="Q11" s="295"/>
      <c r="R11" s="295"/>
      <c r="S11" s="295"/>
      <c r="U11" s="291"/>
      <c r="V11" s="291"/>
      <c r="W11" s="291"/>
      <c r="X11" s="291"/>
      <c r="Y11" s="291"/>
      <c r="Z11" s="291"/>
      <c r="AA11" s="291"/>
      <c r="AB11" s="291"/>
      <c r="AC11" s="291"/>
      <c r="AD11" s="291"/>
      <c r="AE11" s="291"/>
      <c r="AF11" s="291"/>
      <c r="AG11" s="291"/>
      <c r="AH11" s="291"/>
      <c r="AI11" s="291"/>
    </row>
    <row r="12" spans="1:35" ht="21" customHeight="1">
      <c r="L12" s="295" t="s">
        <v>79</v>
      </c>
      <c r="M12" s="295"/>
      <c r="N12" s="295"/>
      <c r="O12" s="295"/>
      <c r="P12" s="295"/>
      <c r="Q12" s="295"/>
      <c r="R12" s="295"/>
      <c r="S12" s="295"/>
      <c r="U12" s="293"/>
      <c r="V12" s="293"/>
      <c r="W12" s="293"/>
      <c r="X12" s="293"/>
      <c r="Y12" s="293"/>
      <c r="Z12" s="293"/>
      <c r="AA12" s="293"/>
      <c r="AB12" s="293"/>
      <c r="AC12" s="293"/>
      <c r="AD12" s="293"/>
      <c r="AE12" s="293"/>
      <c r="AF12" s="293"/>
      <c r="AG12" s="293"/>
      <c r="AH12" s="293"/>
      <c r="AI12" s="293"/>
    </row>
    <row r="13" spans="1:35" ht="21" customHeight="1">
      <c r="L13" s="295"/>
      <c r="M13" s="295"/>
      <c r="N13" s="295"/>
      <c r="O13" s="295"/>
      <c r="P13" s="295"/>
      <c r="Q13" s="295"/>
      <c r="R13" s="295"/>
      <c r="S13" s="295"/>
      <c r="U13" s="293"/>
      <c r="V13" s="293"/>
      <c r="W13" s="293"/>
      <c r="X13" s="293"/>
      <c r="Y13" s="293"/>
      <c r="Z13" s="293"/>
      <c r="AA13" s="293"/>
      <c r="AB13" s="293"/>
      <c r="AC13" s="293"/>
      <c r="AD13" s="293"/>
      <c r="AE13" s="293"/>
      <c r="AF13" s="293"/>
      <c r="AG13" s="293"/>
      <c r="AH13" s="293"/>
      <c r="AI13" s="293"/>
    </row>
    <row r="14" spans="1:35" ht="14.25" customHeight="1"/>
    <row r="15" spans="1:35" ht="26.25" customHeight="1">
      <c r="C15" s="10" t="s">
        <v>86</v>
      </c>
      <c r="L15" s="295" t="s">
        <v>290</v>
      </c>
      <c r="M15" s="295"/>
      <c r="N15" s="295"/>
      <c r="O15" s="295"/>
      <c r="P15" s="295"/>
      <c r="Q15" s="295"/>
      <c r="R15" s="295"/>
      <c r="S15" s="295"/>
      <c r="U15" s="291"/>
      <c r="V15" s="291"/>
      <c r="W15" s="291"/>
      <c r="X15" s="291"/>
      <c r="Y15" s="291"/>
      <c r="Z15" s="291"/>
      <c r="AA15" s="291"/>
      <c r="AB15" s="291"/>
      <c r="AC15" s="291"/>
      <c r="AD15" s="291"/>
      <c r="AE15" s="291"/>
      <c r="AF15" s="291"/>
      <c r="AG15" s="291"/>
      <c r="AH15" s="291"/>
      <c r="AI15" s="291"/>
    </row>
    <row r="16" spans="1:35" ht="21" customHeight="1">
      <c r="L16" s="295" t="s">
        <v>79</v>
      </c>
      <c r="M16" s="295"/>
      <c r="N16" s="295"/>
      <c r="O16" s="295"/>
      <c r="P16" s="295"/>
      <c r="Q16" s="295"/>
      <c r="R16" s="295"/>
      <c r="S16" s="295"/>
      <c r="U16" s="293"/>
      <c r="V16" s="293"/>
      <c r="W16" s="293"/>
      <c r="X16" s="293"/>
      <c r="Y16" s="293"/>
      <c r="Z16" s="293"/>
      <c r="AA16" s="293"/>
      <c r="AB16" s="293"/>
      <c r="AC16" s="293"/>
      <c r="AD16" s="293"/>
      <c r="AE16" s="293"/>
      <c r="AF16" s="293"/>
      <c r="AG16" s="293"/>
      <c r="AH16" s="293"/>
      <c r="AI16" s="293"/>
    </row>
    <row r="17" spans="3:35" ht="21" customHeight="1">
      <c r="L17" s="295"/>
      <c r="M17" s="295"/>
      <c r="N17" s="295"/>
      <c r="O17" s="295"/>
      <c r="P17" s="295"/>
      <c r="Q17" s="295"/>
      <c r="R17" s="295"/>
      <c r="S17" s="295"/>
      <c r="U17" s="293"/>
      <c r="V17" s="293"/>
      <c r="W17" s="293"/>
      <c r="X17" s="293"/>
      <c r="Y17" s="293"/>
      <c r="Z17" s="293"/>
      <c r="AA17" s="293"/>
      <c r="AB17" s="293"/>
      <c r="AC17" s="293"/>
      <c r="AD17" s="293"/>
      <c r="AE17" s="293"/>
      <c r="AF17" s="293"/>
      <c r="AG17" s="293"/>
      <c r="AH17" s="293"/>
      <c r="AI17" s="293"/>
    </row>
    <row r="18" spans="3:35" ht="15" customHeight="1"/>
    <row r="19" spans="3:35" ht="26.25" customHeight="1">
      <c r="C19" s="10" t="s">
        <v>87</v>
      </c>
      <c r="L19" s="295" t="s">
        <v>290</v>
      </c>
      <c r="M19" s="295"/>
      <c r="N19" s="295"/>
      <c r="O19" s="295"/>
      <c r="P19" s="295"/>
      <c r="Q19" s="295"/>
      <c r="R19" s="295"/>
      <c r="S19" s="295"/>
      <c r="U19" s="291"/>
      <c r="V19" s="291"/>
      <c r="W19" s="291"/>
      <c r="X19" s="291"/>
      <c r="Y19" s="291"/>
      <c r="Z19" s="291"/>
      <c r="AA19" s="291"/>
      <c r="AB19" s="291"/>
      <c r="AC19" s="291"/>
      <c r="AD19" s="291"/>
      <c r="AE19" s="291"/>
      <c r="AF19" s="291"/>
      <c r="AG19" s="291"/>
      <c r="AH19" s="291"/>
      <c r="AI19" s="291"/>
    </row>
    <row r="20" spans="3:35" ht="21" customHeight="1">
      <c r="L20" s="295" t="s">
        <v>79</v>
      </c>
      <c r="M20" s="295"/>
      <c r="N20" s="295"/>
      <c r="O20" s="295"/>
      <c r="P20" s="295"/>
      <c r="Q20" s="295"/>
      <c r="R20" s="295"/>
      <c r="S20" s="295"/>
      <c r="U20" s="293"/>
      <c r="V20" s="293"/>
      <c r="W20" s="293"/>
      <c r="X20" s="293"/>
      <c r="Y20" s="293"/>
      <c r="Z20" s="293"/>
      <c r="AA20" s="293"/>
      <c r="AB20" s="293"/>
      <c r="AC20" s="293"/>
      <c r="AD20" s="293"/>
      <c r="AE20" s="293"/>
      <c r="AF20" s="293"/>
      <c r="AG20" s="293"/>
      <c r="AH20" s="293"/>
      <c r="AI20" s="293"/>
    </row>
    <row r="21" spans="3:35" ht="21" customHeight="1">
      <c r="L21" s="295"/>
      <c r="M21" s="295"/>
      <c r="N21" s="295"/>
      <c r="O21" s="295"/>
      <c r="P21" s="295"/>
      <c r="Q21" s="295"/>
      <c r="R21" s="295"/>
      <c r="S21" s="295"/>
      <c r="U21" s="293"/>
      <c r="V21" s="293"/>
      <c r="W21" s="293"/>
      <c r="X21" s="293"/>
      <c r="Y21" s="293"/>
      <c r="Z21" s="293"/>
      <c r="AA21" s="293"/>
      <c r="AB21" s="293"/>
      <c r="AC21" s="293"/>
      <c r="AD21" s="293"/>
      <c r="AE21" s="293"/>
      <c r="AF21" s="293"/>
      <c r="AG21" s="293"/>
      <c r="AH21" s="293"/>
      <c r="AI21" s="293"/>
    </row>
    <row r="22" spans="3:35" ht="15" customHeight="1"/>
    <row r="23" spans="3:35" ht="26.25" customHeight="1">
      <c r="C23" s="10" t="s">
        <v>88</v>
      </c>
      <c r="L23" s="295" t="s">
        <v>290</v>
      </c>
      <c r="M23" s="295"/>
      <c r="N23" s="295"/>
      <c r="O23" s="295"/>
      <c r="P23" s="295"/>
      <c r="Q23" s="295"/>
      <c r="R23" s="295"/>
      <c r="S23" s="295"/>
      <c r="U23" s="291"/>
      <c r="V23" s="291"/>
      <c r="W23" s="291"/>
      <c r="X23" s="291"/>
      <c r="Y23" s="291"/>
      <c r="Z23" s="291"/>
      <c r="AA23" s="291"/>
      <c r="AB23" s="291"/>
      <c r="AC23" s="291"/>
      <c r="AD23" s="291"/>
      <c r="AE23" s="291"/>
      <c r="AF23" s="291"/>
      <c r="AG23" s="291"/>
      <c r="AH23" s="291"/>
      <c r="AI23" s="291"/>
    </row>
    <row r="24" spans="3:35" ht="21" customHeight="1">
      <c r="L24" s="295" t="s">
        <v>79</v>
      </c>
      <c r="M24" s="295"/>
      <c r="N24" s="295"/>
      <c r="O24" s="295"/>
      <c r="P24" s="295"/>
      <c r="Q24" s="295"/>
      <c r="R24" s="295"/>
      <c r="S24" s="295"/>
      <c r="U24" s="293"/>
      <c r="V24" s="293"/>
      <c r="W24" s="293"/>
      <c r="X24" s="293"/>
      <c r="Y24" s="293"/>
      <c r="Z24" s="293"/>
      <c r="AA24" s="293"/>
      <c r="AB24" s="293"/>
      <c r="AC24" s="293"/>
      <c r="AD24" s="293"/>
      <c r="AE24" s="293"/>
      <c r="AF24" s="293"/>
      <c r="AG24" s="293"/>
      <c r="AH24" s="293"/>
      <c r="AI24" s="293"/>
    </row>
    <row r="25" spans="3:35" ht="21" customHeight="1">
      <c r="L25" s="295"/>
      <c r="M25" s="295"/>
      <c r="N25" s="295"/>
      <c r="O25" s="295"/>
      <c r="P25" s="295"/>
      <c r="Q25" s="295"/>
      <c r="R25" s="295"/>
      <c r="S25" s="295"/>
      <c r="U25" s="293"/>
      <c r="V25" s="293"/>
      <c r="W25" s="293"/>
      <c r="X25" s="293"/>
      <c r="Y25" s="293"/>
      <c r="Z25" s="293"/>
      <c r="AA25" s="293"/>
      <c r="AB25" s="293"/>
      <c r="AC25" s="293"/>
      <c r="AD25" s="293"/>
      <c r="AE25" s="293"/>
      <c r="AF25" s="293"/>
      <c r="AG25" s="293"/>
      <c r="AH25" s="293"/>
      <c r="AI25" s="293"/>
    </row>
    <row r="26" spans="3:35" ht="15" customHeight="1"/>
    <row r="27" spans="3:35" ht="26.25" customHeight="1">
      <c r="C27" s="10" t="s">
        <v>89</v>
      </c>
      <c r="L27" s="295" t="s">
        <v>290</v>
      </c>
      <c r="M27" s="295"/>
      <c r="N27" s="295"/>
      <c r="O27" s="295"/>
      <c r="P27" s="295"/>
      <c r="Q27" s="295"/>
      <c r="R27" s="295"/>
      <c r="S27" s="295"/>
      <c r="U27" s="291"/>
      <c r="V27" s="291"/>
      <c r="W27" s="291"/>
      <c r="X27" s="291"/>
      <c r="Y27" s="291"/>
      <c r="Z27" s="291"/>
      <c r="AA27" s="291"/>
      <c r="AB27" s="291"/>
      <c r="AC27" s="291"/>
      <c r="AD27" s="291"/>
      <c r="AE27" s="291"/>
      <c r="AF27" s="291"/>
      <c r="AG27" s="291"/>
      <c r="AH27" s="291"/>
      <c r="AI27" s="291"/>
    </row>
    <row r="28" spans="3:35" ht="21" customHeight="1">
      <c r="L28" s="295" t="s">
        <v>79</v>
      </c>
      <c r="M28" s="295"/>
      <c r="N28" s="295"/>
      <c r="O28" s="295"/>
      <c r="P28" s="295"/>
      <c r="Q28" s="295"/>
      <c r="R28" s="295"/>
      <c r="S28" s="295"/>
      <c r="U28" s="293"/>
      <c r="V28" s="293"/>
      <c r="W28" s="293"/>
      <c r="X28" s="293"/>
      <c r="Y28" s="293"/>
      <c r="Z28" s="293"/>
      <c r="AA28" s="293"/>
      <c r="AB28" s="293"/>
      <c r="AC28" s="293"/>
      <c r="AD28" s="293"/>
      <c r="AE28" s="293"/>
      <c r="AF28" s="293"/>
      <c r="AG28" s="293"/>
      <c r="AH28" s="293"/>
      <c r="AI28" s="293"/>
    </row>
    <row r="29" spans="3:35" ht="21" customHeight="1">
      <c r="L29" s="295"/>
      <c r="M29" s="295"/>
      <c r="N29" s="295"/>
      <c r="O29" s="295"/>
      <c r="P29" s="295"/>
      <c r="Q29" s="295"/>
      <c r="R29" s="295"/>
      <c r="S29" s="295"/>
      <c r="U29" s="293"/>
      <c r="V29" s="293"/>
      <c r="W29" s="293"/>
      <c r="X29" s="293"/>
      <c r="Y29" s="293"/>
      <c r="Z29" s="293"/>
      <c r="AA29" s="293"/>
      <c r="AB29" s="293"/>
      <c r="AC29" s="293"/>
      <c r="AD29" s="293"/>
      <c r="AE29" s="293"/>
      <c r="AF29" s="293"/>
      <c r="AG29" s="293"/>
      <c r="AH29" s="293"/>
      <c r="AI29" s="293"/>
    </row>
    <row r="30" spans="3:35" ht="15" customHeight="1"/>
    <row r="31" spans="3:35" ht="26.25" customHeight="1">
      <c r="C31" s="10" t="s">
        <v>288</v>
      </c>
      <c r="L31" s="295" t="s">
        <v>290</v>
      </c>
      <c r="M31" s="295"/>
      <c r="N31" s="295"/>
      <c r="O31" s="295"/>
      <c r="P31" s="295"/>
      <c r="Q31" s="295"/>
      <c r="R31" s="295"/>
      <c r="S31" s="295"/>
      <c r="U31" s="291"/>
      <c r="V31" s="291"/>
      <c r="W31" s="291"/>
      <c r="X31" s="291"/>
      <c r="Y31" s="291"/>
      <c r="Z31" s="291"/>
      <c r="AA31" s="291"/>
      <c r="AB31" s="291"/>
      <c r="AC31" s="291"/>
      <c r="AD31" s="291"/>
      <c r="AE31" s="291"/>
      <c r="AF31" s="291"/>
      <c r="AG31" s="291"/>
      <c r="AH31" s="291"/>
      <c r="AI31" s="291"/>
    </row>
    <row r="32" spans="3:35" ht="21" customHeight="1">
      <c r="L32" s="295" t="s">
        <v>79</v>
      </c>
      <c r="M32" s="295"/>
      <c r="N32" s="295"/>
      <c r="O32" s="295"/>
      <c r="P32" s="295"/>
      <c r="Q32" s="295"/>
      <c r="R32" s="295"/>
      <c r="S32" s="295"/>
      <c r="U32" s="293"/>
      <c r="V32" s="293"/>
      <c r="W32" s="293"/>
      <c r="X32" s="293"/>
      <c r="Y32" s="293"/>
      <c r="Z32" s="293"/>
      <c r="AA32" s="293"/>
      <c r="AB32" s="293"/>
      <c r="AC32" s="293"/>
      <c r="AD32" s="293"/>
      <c r="AE32" s="293"/>
      <c r="AF32" s="293"/>
      <c r="AG32" s="293"/>
      <c r="AH32" s="293"/>
      <c r="AI32" s="293"/>
    </row>
    <row r="33" spans="3:35" ht="21" customHeight="1">
      <c r="L33" s="295"/>
      <c r="M33" s="295"/>
      <c r="N33" s="295"/>
      <c r="O33" s="295"/>
      <c r="P33" s="295"/>
      <c r="Q33" s="295"/>
      <c r="R33" s="295"/>
      <c r="S33" s="295"/>
      <c r="U33" s="293"/>
      <c r="V33" s="293"/>
      <c r="W33" s="293"/>
      <c r="X33" s="293"/>
      <c r="Y33" s="293"/>
      <c r="Z33" s="293"/>
      <c r="AA33" s="293"/>
      <c r="AB33" s="293"/>
      <c r="AC33" s="293"/>
      <c r="AD33" s="293"/>
      <c r="AE33" s="293"/>
      <c r="AF33" s="293"/>
      <c r="AG33" s="293"/>
      <c r="AH33" s="293"/>
      <c r="AI33" s="293"/>
    </row>
    <row r="34" spans="3:35" ht="15" customHeight="1"/>
    <row r="35" spans="3:35" ht="21" customHeight="1">
      <c r="C35" s="10" t="s">
        <v>289</v>
      </c>
      <c r="L35" s="295" t="s">
        <v>290</v>
      </c>
      <c r="M35" s="295"/>
      <c r="N35" s="295"/>
      <c r="O35" s="295"/>
      <c r="P35" s="295"/>
      <c r="Q35" s="295"/>
      <c r="R35" s="295"/>
      <c r="S35" s="295"/>
      <c r="U35" s="291"/>
      <c r="V35" s="291"/>
      <c r="W35" s="291"/>
      <c r="X35" s="291"/>
      <c r="Y35" s="291"/>
      <c r="Z35" s="291"/>
      <c r="AA35" s="291"/>
      <c r="AB35" s="291"/>
      <c r="AC35" s="291"/>
      <c r="AD35" s="291"/>
      <c r="AE35" s="291"/>
      <c r="AF35" s="291"/>
      <c r="AG35" s="291"/>
      <c r="AH35" s="291"/>
      <c r="AI35" s="291"/>
    </row>
    <row r="36" spans="3:35" ht="21" customHeight="1">
      <c r="L36" s="295" t="s">
        <v>79</v>
      </c>
      <c r="M36" s="295"/>
      <c r="N36" s="295"/>
      <c r="O36" s="295"/>
      <c r="P36" s="295"/>
      <c r="Q36" s="295"/>
      <c r="R36" s="295"/>
      <c r="S36" s="295"/>
      <c r="U36" s="293"/>
      <c r="V36" s="293"/>
      <c r="W36" s="293"/>
      <c r="X36" s="293"/>
      <c r="Y36" s="293"/>
      <c r="Z36" s="293"/>
      <c r="AA36" s="293"/>
      <c r="AB36" s="293"/>
      <c r="AC36" s="293"/>
      <c r="AD36" s="293"/>
      <c r="AE36" s="293"/>
      <c r="AF36" s="293"/>
      <c r="AG36" s="293"/>
      <c r="AH36" s="293"/>
      <c r="AI36" s="293"/>
    </row>
    <row r="37" spans="3:35" ht="21" customHeight="1">
      <c r="L37" s="295"/>
      <c r="M37" s="295"/>
      <c r="N37" s="295"/>
      <c r="O37" s="295"/>
      <c r="P37" s="295"/>
      <c r="Q37" s="295"/>
      <c r="R37" s="295"/>
      <c r="S37" s="295"/>
      <c r="U37" s="293"/>
      <c r="V37" s="293"/>
      <c r="W37" s="293"/>
      <c r="X37" s="293"/>
      <c r="Y37" s="293"/>
      <c r="Z37" s="293"/>
      <c r="AA37" s="293"/>
      <c r="AB37" s="293"/>
      <c r="AC37" s="293"/>
      <c r="AD37" s="293"/>
      <c r="AE37" s="293"/>
      <c r="AF37" s="293"/>
      <c r="AG37" s="293"/>
      <c r="AH37" s="293"/>
      <c r="AI37" s="293"/>
    </row>
  </sheetData>
  <mergeCells count="36">
    <mergeCell ref="L35:S35"/>
    <mergeCell ref="U35:AI35"/>
    <mergeCell ref="L36:S37"/>
    <mergeCell ref="U36:AI37"/>
    <mergeCell ref="L28:S29"/>
    <mergeCell ref="L31:S31"/>
    <mergeCell ref="L32:S33"/>
    <mergeCell ref="U28:AI29"/>
    <mergeCell ref="U32:AI33"/>
    <mergeCell ref="L3:S3"/>
    <mergeCell ref="L4:S5"/>
    <mergeCell ref="L24:S25"/>
    <mergeCell ref="L27:S27"/>
    <mergeCell ref="L7:S7"/>
    <mergeCell ref="L8:S9"/>
    <mergeCell ref="L11:S11"/>
    <mergeCell ref="L12:S13"/>
    <mergeCell ref="L23:S23"/>
    <mergeCell ref="L15:S15"/>
    <mergeCell ref="L16:S17"/>
    <mergeCell ref="L19:S19"/>
    <mergeCell ref="L20:S21"/>
    <mergeCell ref="U3:AI3"/>
    <mergeCell ref="U7:AI7"/>
    <mergeCell ref="U11:AI11"/>
    <mergeCell ref="U15:AI15"/>
    <mergeCell ref="U19:AI19"/>
    <mergeCell ref="U4:AI5"/>
    <mergeCell ref="U23:AI23"/>
    <mergeCell ref="U27:AI27"/>
    <mergeCell ref="U31:AI31"/>
    <mergeCell ref="U8:AI9"/>
    <mergeCell ref="U12:AI13"/>
    <mergeCell ref="U16:AI17"/>
    <mergeCell ref="U20:AI21"/>
    <mergeCell ref="U24:AI25"/>
  </mergeCells>
  <phoneticPr fontId="5"/>
  <conditionalFormatting sqref="U3:U4">
    <cfRule type="cellIs" dxfId="170" priority="9" operator="notEqual">
      <formula>""</formula>
    </cfRule>
  </conditionalFormatting>
  <conditionalFormatting sqref="U7:U8">
    <cfRule type="cellIs" dxfId="169" priority="1" operator="notEqual">
      <formula>""</formula>
    </cfRule>
  </conditionalFormatting>
  <conditionalFormatting sqref="U11:U12">
    <cfRule type="cellIs" dxfId="168" priority="7" operator="notEqual">
      <formula>""</formula>
    </cfRule>
  </conditionalFormatting>
  <conditionalFormatting sqref="U15:U16">
    <cfRule type="cellIs" dxfId="167" priority="6" operator="notEqual">
      <formula>""</formula>
    </cfRule>
  </conditionalFormatting>
  <conditionalFormatting sqref="U19:U20">
    <cfRule type="cellIs" dxfId="166" priority="5" operator="notEqual">
      <formula>""</formula>
    </cfRule>
  </conditionalFormatting>
  <conditionalFormatting sqref="U23:U24">
    <cfRule type="cellIs" dxfId="165" priority="4" operator="notEqual">
      <formula>""</formula>
    </cfRule>
  </conditionalFormatting>
  <conditionalFormatting sqref="U27:U28">
    <cfRule type="cellIs" dxfId="164" priority="3" operator="notEqual">
      <formula>""</formula>
    </cfRule>
  </conditionalFormatting>
  <conditionalFormatting sqref="U31:U32 U35:U36">
    <cfRule type="cellIs" dxfId="163" priority="2" operator="notEqual">
      <formula>""</formula>
    </cfRule>
  </conditionalFormatting>
  <pageMargins left="0.98425196850393704" right="0.19685039370078741" top="0.59055118110236227" bottom="0.39370078740157483" header="0.51181102362204722" footer="0.51181102362204722"/>
  <pageSetup paperSize="9" orientation="portrait" blackAndWhite="1" r:id="rId1"/>
  <headerFooter alignWithMargins="0"/>
  <ignoredErrors>
    <ignoredError sqref="C3 C7 C11 C15 C19 C23 C27 C35 C31" numberStoredAsText="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70C0"/>
    <pageSetUpPr fitToPage="1"/>
  </sheetPr>
  <dimension ref="A1:BD63"/>
  <sheetViews>
    <sheetView view="pageBreakPreview" zoomScaleNormal="100" zoomScaleSheetLayoutView="100" workbookViewId="0">
      <selection activeCell="K5" sqref="K5:AM5"/>
    </sheetView>
  </sheetViews>
  <sheetFormatPr defaultColWidth="2.109375" defaultRowHeight="18" customHeight="1"/>
  <cols>
    <col min="1" max="10" width="2.109375" style="185" customWidth="1"/>
    <col min="11" max="43" width="2.109375" style="185"/>
    <col min="44" max="44" width="2.33203125" style="185" hidden="1" customWidth="1"/>
    <col min="45" max="16384" width="2.109375" style="185"/>
  </cols>
  <sheetData>
    <row r="1" spans="1:56" ht="18" customHeight="1">
      <c r="A1" s="184" t="s">
        <v>25</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row>
    <row r="2" spans="1:56" ht="18" customHeight="1">
      <c r="A2" s="186" t="s">
        <v>42</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93"/>
      <c r="AI2" s="186"/>
      <c r="AJ2" s="186"/>
      <c r="AK2" s="186"/>
      <c r="AL2" s="186"/>
      <c r="AM2" s="93"/>
    </row>
    <row r="3" spans="1:56" ht="18" customHeight="1">
      <c r="A3" s="187" t="s">
        <v>1</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row>
    <row r="4" spans="1:56" ht="15" customHeight="1">
      <c r="B4" s="185" t="s">
        <v>2</v>
      </c>
      <c r="K4" s="308" t="str">
        <f>PHONETIC(ecoteki_owner01_NAME)</f>
        <v/>
      </c>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188" t="s">
        <v>227</v>
      </c>
    </row>
    <row r="5" spans="1:56" ht="15" customHeight="1">
      <c r="B5" s="185" t="s">
        <v>3</v>
      </c>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row>
    <row r="6" spans="1:56" ht="15" customHeight="1">
      <c r="B6" s="185" t="s">
        <v>4</v>
      </c>
      <c r="K6" s="301"/>
      <c r="L6" s="301"/>
      <c r="M6" s="301"/>
      <c r="N6" s="301"/>
      <c r="O6" s="301"/>
      <c r="P6" s="301"/>
    </row>
    <row r="7" spans="1:56" ht="15" customHeight="1">
      <c r="B7" s="185" t="s">
        <v>31</v>
      </c>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row>
    <row r="8" spans="1:56" ht="15" customHeight="1">
      <c r="A8" s="186"/>
      <c r="B8" s="186" t="s">
        <v>10</v>
      </c>
      <c r="C8" s="186"/>
      <c r="D8" s="186"/>
      <c r="E8" s="186"/>
      <c r="F8" s="186"/>
      <c r="G8" s="186"/>
      <c r="H8" s="186"/>
      <c r="I8" s="186"/>
      <c r="J8" s="186"/>
      <c r="K8" s="307"/>
      <c r="L8" s="307"/>
      <c r="M8" s="307"/>
      <c r="N8" s="307"/>
      <c r="O8" s="307"/>
      <c r="P8" s="307"/>
      <c r="Q8" s="307"/>
      <c r="R8" s="307"/>
      <c r="S8" s="307"/>
      <c r="T8" s="307"/>
      <c r="U8" s="307"/>
      <c r="V8" s="307"/>
      <c r="W8" s="186"/>
      <c r="X8" s="186"/>
      <c r="Y8" s="186"/>
      <c r="Z8" s="186"/>
      <c r="AA8" s="186"/>
      <c r="AB8" s="186"/>
      <c r="AC8" s="186"/>
      <c r="AD8" s="186"/>
      <c r="AE8" s="186"/>
      <c r="AF8" s="186"/>
      <c r="AG8" s="186"/>
      <c r="AH8" s="186"/>
      <c r="AI8" s="186"/>
      <c r="AJ8" s="186"/>
      <c r="AK8" s="186"/>
      <c r="AL8" s="186"/>
      <c r="AM8" s="186"/>
    </row>
    <row r="9" spans="1:56" ht="18" customHeight="1">
      <c r="A9" s="187" t="s">
        <v>5</v>
      </c>
      <c r="B9" s="187"/>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row>
    <row r="10" spans="1:56" ht="15" customHeight="1">
      <c r="B10" s="185" t="s">
        <v>247</v>
      </c>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row>
    <row r="11" spans="1:56" ht="15" customHeight="1">
      <c r="B11" s="185" t="s">
        <v>248</v>
      </c>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row>
    <row r="12" spans="1:56" ht="15" customHeight="1">
      <c r="B12" s="185" t="s">
        <v>4</v>
      </c>
      <c r="K12" s="301"/>
      <c r="L12" s="301"/>
      <c r="M12" s="301"/>
      <c r="N12" s="301"/>
      <c r="O12" s="301"/>
      <c r="P12" s="301"/>
    </row>
    <row r="13" spans="1:56" ht="15" customHeight="1">
      <c r="B13" s="185" t="s">
        <v>249</v>
      </c>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row>
    <row r="14" spans="1:56" ht="15" customHeight="1">
      <c r="A14" s="186"/>
      <c r="B14" s="186" t="s">
        <v>10</v>
      </c>
      <c r="C14" s="186"/>
      <c r="D14" s="186"/>
      <c r="E14" s="186"/>
      <c r="F14" s="186"/>
      <c r="G14" s="186"/>
      <c r="H14" s="186"/>
      <c r="I14" s="186"/>
      <c r="J14" s="186"/>
      <c r="K14" s="307"/>
      <c r="L14" s="307"/>
      <c r="M14" s="307"/>
      <c r="N14" s="307"/>
      <c r="O14" s="307"/>
      <c r="P14" s="307"/>
      <c r="Q14" s="307"/>
      <c r="R14" s="307"/>
      <c r="S14" s="307"/>
      <c r="T14" s="307"/>
      <c r="U14" s="307"/>
      <c r="V14" s="307"/>
      <c r="W14" s="186"/>
      <c r="X14" s="186"/>
      <c r="Y14" s="186"/>
      <c r="Z14" s="186"/>
      <c r="AA14" s="186"/>
      <c r="AB14" s="186"/>
      <c r="AC14" s="186"/>
      <c r="AD14" s="186"/>
      <c r="AE14" s="186"/>
      <c r="AF14" s="186"/>
      <c r="AG14" s="186"/>
      <c r="AH14" s="186"/>
      <c r="AI14" s="186"/>
      <c r="AJ14" s="186"/>
      <c r="AK14" s="186"/>
      <c r="AL14" s="186"/>
      <c r="AM14" s="186"/>
    </row>
    <row r="15" spans="1:56" ht="18" customHeight="1">
      <c r="A15" s="185" t="s">
        <v>15</v>
      </c>
    </row>
    <row r="16" spans="1:56" ht="18" customHeight="1">
      <c r="A16" s="185" t="s">
        <v>38</v>
      </c>
      <c r="BD16" s="189"/>
    </row>
    <row r="17" spans="1:39" ht="15" customHeight="1">
      <c r="B17" s="185" t="s">
        <v>6</v>
      </c>
      <c r="K17" s="190" t="s">
        <v>116</v>
      </c>
      <c r="L17" s="304"/>
      <c r="M17" s="304"/>
      <c r="N17" s="304"/>
      <c r="O17" s="190" t="s">
        <v>117</v>
      </c>
      <c r="P17" s="185" t="s">
        <v>13</v>
      </c>
      <c r="X17" s="190" t="s">
        <v>116</v>
      </c>
      <c r="Y17" s="304"/>
      <c r="Z17" s="304"/>
      <c r="AA17" s="304"/>
      <c r="AB17" s="304"/>
      <c r="AC17" s="304"/>
      <c r="AD17" s="190" t="s">
        <v>117</v>
      </c>
      <c r="AE17" s="306" t="s">
        <v>33</v>
      </c>
      <c r="AF17" s="306"/>
      <c r="AG17" s="306"/>
      <c r="AH17" s="306"/>
      <c r="AI17" s="299"/>
      <c r="AJ17" s="299"/>
      <c r="AK17" s="299"/>
      <c r="AL17" s="299"/>
      <c r="AM17" s="189" t="s">
        <v>11</v>
      </c>
    </row>
    <row r="18" spans="1:39" ht="15" customHeight="1">
      <c r="B18" s="185" t="s">
        <v>3</v>
      </c>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c r="AM18" s="305"/>
    </row>
    <row r="19" spans="1:39" ht="15" customHeight="1">
      <c r="B19" s="185" t="s">
        <v>7</v>
      </c>
      <c r="K19" s="190" t="s">
        <v>116</v>
      </c>
      <c r="L19" s="304"/>
      <c r="M19" s="304"/>
      <c r="N19" s="304"/>
      <c r="O19" s="190" t="s">
        <v>117</v>
      </c>
      <c r="P19" s="185" t="s">
        <v>12</v>
      </c>
      <c r="X19" s="190" t="s">
        <v>116</v>
      </c>
      <c r="Y19" s="299"/>
      <c r="Z19" s="299"/>
      <c r="AA19" s="299"/>
      <c r="AB19" s="299"/>
      <c r="AC19" s="191" t="s">
        <v>117</v>
      </c>
      <c r="AD19" s="298" t="s">
        <v>34</v>
      </c>
      <c r="AE19" s="298"/>
      <c r="AF19" s="298"/>
      <c r="AG19" s="298"/>
      <c r="AH19" s="298"/>
      <c r="AI19" s="299"/>
      <c r="AJ19" s="299"/>
      <c r="AK19" s="299"/>
      <c r="AL19" s="299"/>
      <c r="AM19" s="189" t="s">
        <v>11</v>
      </c>
    </row>
    <row r="20" spans="1:39" ht="15" customHeight="1">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row>
    <row r="21" spans="1:39" ht="15" customHeight="1">
      <c r="B21" s="185" t="s">
        <v>8</v>
      </c>
      <c r="K21" s="301"/>
      <c r="L21" s="301"/>
      <c r="M21" s="301"/>
      <c r="N21" s="301"/>
      <c r="O21" s="301"/>
      <c r="P21" s="301"/>
    </row>
    <row r="22" spans="1:39" ht="15" customHeight="1">
      <c r="B22" s="185" t="s">
        <v>14</v>
      </c>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row>
    <row r="23" spans="1:39" ht="15" customHeight="1">
      <c r="B23" s="185" t="s">
        <v>9</v>
      </c>
      <c r="K23" s="296"/>
      <c r="L23" s="296"/>
      <c r="M23" s="296"/>
      <c r="N23" s="296"/>
      <c r="O23" s="296"/>
      <c r="P23" s="296"/>
      <c r="Q23" s="296"/>
      <c r="R23" s="296"/>
      <c r="S23" s="296"/>
      <c r="T23" s="296"/>
      <c r="U23" s="296"/>
      <c r="V23" s="296"/>
    </row>
    <row r="24" spans="1:39" ht="15" customHeight="1">
      <c r="B24" s="185" t="s">
        <v>43</v>
      </c>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row>
    <row r="26" spans="1:39" ht="18" customHeight="1">
      <c r="A26" s="185" t="s">
        <v>32</v>
      </c>
    </row>
    <row r="27" spans="1:39" ht="15" customHeight="1">
      <c r="B27" s="185" t="s">
        <v>6</v>
      </c>
      <c r="K27" s="190" t="s">
        <v>35</v>
      </c>
      <c r="L27" s="304"/>
      <c r="M27" s="304"/>
      <c r="N27" s="304"/>
      <c r="O27" s="190" t="s">
        <v>36</v>
      </c>
      <c r="P27" s="185" t="s">
        <v>13</v>
      </c>
      <c r="X27" s="190" t="s">
        <v>35</v>
      </c>
      <c r="Y27" s="304"/>
      <c r="Z27" s="304"/>
      <c r="AA27" s="304"/>
      <c r="AB27" s="304"/>
      <c r="AC27" s="304"/>
      <c r="AD27" s="190" t="s">
        <v>36</v>
      </c>
      <c r="AE27" s="306" t="s">
        <v>33</v>
      </c>
      <c r="AF27" s="306"/>
      <c r="AG27" s="306"/>
      <c r="AH27" s="306"/>
      <c r="AI27" s="299"/>
      <c r="AJ27" s="299"/>
      <c r="AK27" s="299"/>
      <c r="AL27" s="299"/>
      <c r="AM27" s="189" t="s">
        <v>11</v>
      </c>
    </row>
    <row r="28" spans="1:39" ht="15" customHeight="1">
      <c r="B28" s="185" t="s">
        <v>3</v>
      </c>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row>
    <row r="29" spans="1:39" ht="15" customHeight="1">
      <c r="B29" s="185" t="s">
        <v>7</v>
      </c>
      <c r="K29" s="190" t="s">
        <v>35</v>
      </c>
      <c r="L29" s="304"/>
      <c r="M29" s="304"/>
      <c r="N29" s="304"/>
      <c r="O29" s="190" t="s">
        <v>36</v>
      </c>
      <c r="P29" s="185" t="s">
        <v>12</v>
      </c>
      <c r="X29" s="190" t="s">
        <v>35</v>
      </c>
      <c r="Y29" s="299"/>
      <c r="Z29" s="299"/>
      <c r="AA29" s="299"/>
      <c r="AB29" s="299"/>
      <c r="AC29" s="191" t="s">
        <v>36</v>
      </c>
      <c r="AD29" s="298" t="s">
        <v>34</v>
      </c>
      <c r="AE29" s="298"/>
      <c r="AF29" s="298"/>
      <c r="AG29" s="298"/>
      <c r="AH29" s="298"/>
      <c r="AI29" s="299"/>
      <c r="AJ29" s="299"/>
      <c r="AK29" s="299"/>
      <c r="AL29" s="299"/>
      <c r="AM29" s="189" t="s">
        <v>11</v>
      </c>
    </row>
    <row r="30" spans="1:39" ht="15" customHeight="1">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row>
    <row r="31" spans="1:39" ht="15" customHeight="1">
      <c r="B31" s="185" t="s">
        <v>8</v>
      </c>
      <c r="K31" s="301"/>
      <c r="L31" s="301"/>
      <c r="M31" s="301"/>
      <c r="N31" s="301"/>
      <c r="O31" s="301"/>
      <c r="P31" s="301"/>
    </row>
    <row r="32" spans="1:39" ht="15" customHeight="1">
      <c r="B32" s="185" t="s">
        <v>14</v>
      </c>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row>
    <row r="33" spans="2:39" ht="15" customHeight="1">
      <c r="B33" s="185" t="s">
        <v>9</v>
      </c>
      <c r="K33" s="296"/>
      <c r="L33" s="296"/>
      <c r="M33" s="296"/>
      <c r="N33" s="296"/>
      <c r="O33" s="296"/>
      <c r="P33" s="296"/>
      <c r="Q33" s="296"/>
      <c r="R33" s="296"/>
      <c r="S33" s="296"/>
      <c r="T33" s="296"/>
      <c r="U33" s="296"/>
      <c r="V33" s="296"/>
    </row>
    <row r="34" spans="2:39" ht="15" customHeight="1">
      <c r="B34" s="185" t="s">
        <v>43</v>
      </c>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row>
    <row r="36" spans="2:39" ht="15" customHeight="1">
      <c r="B36" s="185" t="s">
        <v>6</v>
      </c>
      <c r="K36" s="190" t="s">
        <v>35</v>
      </c>
      <c r="L36" s="304"/>
      <c r="M36" s="304"/>
      <c r="N36" s="304"/>
      <c r="O36" s="190" t="s">
        <v>36</v>
      </c>
      <c r="P36" s="185" t="s">
        <v>13</v>
      </c>
      <c r="X36" s="190" t="s">
        <v>35</v>
      </c>
      <c r="Y36" s="304"/>
      <c r="Z36" s="304"/>
      <c r="AA36" s="304"/>
      <c r="AB36" s="304"/>
      <c r="AC36" s="304"/>
      <c r="AD36" s="190" t="s">
        <v>36</v>
      </c>
      <c r="AE36" s="306" t="s">
        <v>33</v>
      </c>
      <c r="AF36" s="306"/>
      <c r="AG36" s="306"/>
      <c r="AH36" s="306"/>
      <c r="AI36" s="299"/>
      <c r="AJ36" s="299"/>
      <c r="AK36" s="299"/>
      <c r="AL36" s="299"/>
      <c r="AM36" s="189" t="s">
        <v>11</v>
      </c>
    </row>
    <row r="37" spans="2:39" ht="15" customHeight="1">
      <c r="B37" s="185" t="s">
        <v>3</v>
      </c>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row>
    <row r="38" spans="2:39" ht="15" customHeight="1">
      <c r="B38" s="185" t="s">
        <v>7</v>
      </c>
      <c r="K38" s="190" t="s">
        <v>35</v>
      </c>
      <c r="L38" s="304"/>
      <c r="M38" s="304"/>
      <c r="N38" s="304"/>
      <c r="O38" s="190" t="s">
        <v>36</v>
      </c>
      <c r="P38" s="185" t="s">
        <v>12</v>
      </c>
      <c r="X38" s="190" t="s">
        <v>35</v>
      </c>
      <c r="Y38" s="299"/>
      <c r="Z38" s="299"/>
      <c r="AA38" s="299"/>
      <c r="AB38" s="299"/>
      <c r="AC38" s="191" t="s">
        <v>36</v>
      </c>
      <c r="AD38" s="298" t="s">
        <v>34</v>
      </c>
      <c r="AE38" s="298"/>
      <c r="AF38" s="298"/>
      <c r="AG38" s="298"/>
      <c r="AH38" s="298"/>
      <c r="AI38" s="299"/>
      <c r="AJ38" s="299"/>
      <c r="AK38" s="299"/>
      <c r="AL38" s="299"/>
      <c r="AM38" s="189" t="s">
        <v>11</v>
      </c>
    </row>
    <row r="39" spans="2:39" ht="15" customHeight="1">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row>
    <row r="40" spans="2:39" ht="15" customHeight="1">
      <c r="B40" s="185" t="s">
        <v>8</v>
      </c>
      <c r="K40" s="301"/>
      <c r="L40" s="301"/>
      <c r="M40" s="301"/>
      <c r="N40" s="301"/>
      <c r="O40" s="301"/>
      <c r="P40" s="301"/>
    </row>
    <row r="41" spans="2:39" ht="15" customHeight="1">
      <c r="B41" s="185" t="s">
        <v>14</v>
      </c>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7"/>
      <c r="AM41" s="297"/>
    </row>
    <row r="42" spans="2:39" ht="15" customHeight="1">
      <c r="B42" s="185" t="s">
        <v>9</v>
      </c>
      <c r="K42" s="296"/>
      <c r="L42" s="296"/>
      <c r="M42" s="296"/>
      <c r="N42" s="296"/>
      <c r="O42" s="296"/>
      <c r="P42" s="296"/>
      <c r="Q42" s="296"/>
      <c r="R42" s="296"/>
      <c r="S42" s="296"/>
      <c r="T42" s="296"/>
      <c r="U42" s="296"/>
      <c r="V42" s="296"/>
    </row>
    <row r="43" spans="2:39" ht="15" customHeight="1">
      <c r="B43" s="185" t="s">
        <v>43</v>
      </c>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row>
    <row r="45" spans="2:39" s="1" customFormat="1" ht="15" customHeight="1">
      <c r="B45" s="1" t="s">
        <v>6</v>
      </c>
      <c r="K45" s="190" t="s">
        <v>35</v>
      </c>
      <c r="L45" s="304"/>
      <c r="M45" s="304"/>
      <c r="N45" s="304"/>
      <c r="O45" s="190" t="s">
        <v>36</v>
      </c>
      <c r="P45" s="185" t="s">
        <v>13</v>
      </c>
      <c r="Q45" s="185"/>
      <c r="R45" s="185"/>
      <c r="S45" s="185"/>
      <c r="T45" s="185"/>
      <c r="U45" s="185"/>
      <c r="V45" s="185"/>
      <c r="W45" s="185"/>
      <c r="X45" s="190" t="s">
        <v>35</v>
      </c>
      <c r="Y45" s="304"/>
      <c r="Z45" s="304"/>
      <c r="AA45" s="304"/>
      <c r="AB45" s="304"/>
      <c r="AC45" s="304"/>
      <c r="AD45" s="190" t="s">
        <v>36</v>
      </c>
      <c r="AE45" s="306" t="s">
        <v>33</v>
      </c>
      <c r="AF45" s="306"/>
      <c r="AG45" s="306"/>
      <c r="AH45" s="306"/>
      <c r="AI45" s="299"/>
      <c r="AJ45" s="299"/>
      <c r="AK45" s="299"/>
      <c r="AL45" s="299"/>
      <c r="AM45" s="189" t="s">
        <v>11</v>
      </c>
    </row>
    <row r="46" spans="2:39" s="1" customFormat="1" ht="15" customHeight="1">
      <c r="B46" s="1" t="s">
        <v>3</v>
      </c>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row>
    <row r="47" spans="2:39" s="1" customFormat="1" ht="15" customHeight="1">
      <c r="B47" s="1" t="s">
        <v>7</v>
      </c>
      <c r="K47" s="190" t="s">
        <v>35</v>
      </c>
      <c r="L47" s="304"/>
      <c r="M47" s="304"/>
      <c r="N47" s="304"/>
      <c r="O47" s="190" t="s">
        <v>36</v>
      </c>
      <c r="P47" s="185" t="s">
        <v>12</v>
      </c>
      <c r="Q47" s="185"/>
      <c r="R47" s="185"/>
      <c r="S47" s="185"/>
      <c r="T47" s="185"/>
      <c r="U47" s="185"/>
      <c r="V47" s="185"/>
      <c r="W47" s="185"/>
      <c r="X47" s="190" t="s">
        <v>35</v>
      </c>
      <c r="Y47" s="299"/>
      <c r="Z47" s="299"/>
      <c r="AA47" s="299"/>
      <c r="AB47" s="299"/>
      <c r="AC47" s="191" t="s">
        <v>36</v>
      </c>
      <c r="AD47" s="298" t="s">
        <v>34</v>
      </c>
      <c r="AE47" s="298"/>
      <c r="AF47" s="298"/>
      <c r="AG47" s="298"/>
      <c r="AH47" s="298"/>
      <c r="AI47" s="299"/>
      <c r="AJ47" s="299"/>
      <c r="AK47" s="299"/>
      <c r="AL47" s="299"/>
      <c r="AM47" s="189" t="s">
        <v>11</v>
      </c>
    </row>
    <row r="48" spans="2:39" s="1" customFormat="1" ht="15" customHeight="1">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row>
    <row r="49" spans="1:44" s="1" customFormat="1" ht="15" customHeight="1">
      <c r="B49" s="1" t="s">
        <v>8</v>
      </c>
      <c r="K49" s="301"/>
      <c r="L49" s="301"/>
      <c r="M49" s="301"/>
      <c r="N49" s="301"/>
      <c r="O49" s="301"/>
      <c r="P49" s="301"/>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row>
    <row r="50" spans="1:44" s="1" customFormat="1" ht="15" customHeight="1">
      <c r="B50" s="1" t="s">
        <v>14</v>
      </c>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row>
    <row r="51" spans="1:44" s="1" customFormat="1" ht="15" customHeight="1">
      <c r="B51" s="1" t="s">
        <v>9</v>
      </c>
      <c r="K51" s="296"/>
      <c r="L51" s="296"/>
      <c r="M51" s="296"/>
      <c r="N51" s="296"/>
      <c r="O51" s="296"/>
      <c r="P51" s="296"/>
      <c r="Q51" s="296"/>
      <c r="R51" s="296"/>
      <c r="S51" s="296"/>
      <c r="T51" s="296"/>
      <c r="U51" s="296"/>
      <c r="V51" s="296"/>
      <c r="W51" s="185"/>
      <c r="X51" s="185"/>
      <c r="Y51" s="185"/>
      <c r="Z51" s="185"/>
      <c r="AA51" s="185"/>
      <c r="AB51" s="185"/>
      <c r="AC51" s="185"/>
      <c r="AD51" s="185"/>
      <c r="AE51" s="185"/>
      <c r="AF51" s="185"/>
      <c r="AG51" s="185"/>
      <c r="AH51" s="185"/>
      <c r="AI51" s="185"/>
      <c r="AJ51" s="185"/>
      <c r="AK51" s="185"/>
      <c r="AL51" s="185"/>
      <c r="AM51" s="185"/>
    </row>
    <row r="52" spans="1:44" s="1" customFormat="1" ht="15" customHeight="1">
      <c r="B52" s="1" t="s">
        <v>43</v>
      </c>
      <c r="K52" s="185"/>
      <c r="L52" s="185"/>
      <c r="M52" s="185"/>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row>
    <row r="53" spans="1:44" ht="15" customHeight="1">
      <c r="A53" s="187" t="s">
        <v>44</v>
      </c>
      <c r="B53" s="187"/>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row>
    <row r="54" spans="1:44" ht="15" customHeight="1">
      <c r="D54" s="301" t="s">
        <v>99</v>
      </c>
      <c r="E54" s="301"/>
      <c r="F54" s="301"/>
      <c r="G54" s="301"/>
      <c r="H54" s="189" t="s">
        <v>39</v>
      </c>
      <c r="I54" s="301"/>
      <c r="J54" s="301"/>
      <c r="K54" s="301"/>
      <c r="L54" s="301"/>
      <c r="M54" s="301"/>
      <c r="N54" s="301"/>
      <c r="O54" s="301"/>
      <c r="P54" s="301"/>
      <c r="Q54" s="301"/>
      <c r="R54" s="301"/>
      <c r="S54" s="301"/>
      <c r="T54" s="301"/>
      <c r="U54" s="301"/>
      <c r="V54" s="301"/>
      <c r="W54" s="301"/>
      <c r="X54" s="185" t="s">
        <v>211</v>
      </c>
      <c r="Y54" s="309"/>
      <c r="Z54" s="309"/>
      <c r="AA54" s="309"/>
      <c r="AB54" s="309"/>
      <c r="AC54" s="296"/>
      <c r="AD54" s="296"/>
      <c r="AE54" s="296"/>
      <c r="AF54" s="296"/>
      <c r="AG54" s="185" t="s">
        <v>212</v>
      </c>
      <c r="AH54" s="185" t="s">
        <v>40</v>
      </c>
      <c r="AR54" s="193">
        <f>IF(D54="■申請済",1,0)</f>
        <v>0</v>
      </c>
    </row>
    <row r="55" spans="1:44" ht="15" customHeight="1">
      <c r="D55" s="301" t="s">
        <v>41</v>
      </c>
      <c r="E55" s="301"/>
      <c r="F55" s="301"/>
      <c r="G55" s="301"/>
      <c r="H55" s="189" t="s">
        <v>39</v>
      </c>
      <c r="I55" s="301"/>
      <c r="J55" s="301"/>
      <c r="K55" s="301"/>
      <c r="L55" s="301"/>
      <c r="M55" s="301"/>
      <c r="N55" s="301"/>
      <c r="O55" s="301"/>
      <c r="P55" s="301"/>
      <c r="Q55" s="301"/>
      <c r="R55" s="301"/>
      <c r="S55" s="301"/>
      <c r="T55" s="301"/>
      <c r="U55" s="301"/>
      <c r="V55" s="301"/>
      <c r="W55" s="301"/>
      <c r="X55" s="185" t="s">
        <v>211</v>
      </c>
      <c r="Y55" s="310"/>
      <c r="Z55" s="310"/>
      <c r="AA55" s="310"/>
      <c r="AB55" s="310"/>
      <c r="AC55" s="307"/>
      <c r="AD55" s="307"/>
      <c r="AE55" s="307"/>
      <c r="AF55" s="307"/>
      <c r="AG55" s="185" t="s">
        <v>212</v>
      </c>
      <c r="AH55" s="185" t="s">
        <v>40</v>
      </c>
      <c r="AR55" s="193">
        <f>IF(D55="■未申請",1,0)</f>
        <v>0</v>
      </c>
    </row>
    <row r="56" spans="1:44" ht="15" customHeight="1">
      <c r="A56" s="187" t="s">
        <v>45</v>
      </c>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row>
    <row r="57" spans="1:44" ht="12" customHeight="1">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row>
    <row r="58" spans="1:44" ht="12" customHeight="1">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row>
    <row r="63" spans="1:44" ht="18" customHeight="1">
      <c r="G63" s="93"/>
    </row>
  </sheetData>
  <mergeCells count="75">
    <mergeCell ref="D54:G54"/>
    <mergeCell ref="I54:W54"/>
    <mergeCell ref="D55:G55"/>
    <mergeCell ref="I55:W55"/>
    <mergeCell ref="N43:AM43"/>
    <mergeCell ref="Y54:AB54"/>
    <mergeCell ref="Y55:AB55"/>
    <mergeCell ref="AC54:AF54"/>
    <mergeCell ref="AC55:AF55"/>
    <mergeCell ref="L45:N45"/>
    <mergeCell ref="Y45:AC45"/>
    <mergeCell ref="AE45:AH45"/>
    <mergeCell ref="AI45:AL45"/>
    <mergeCell ref="K46:AM46"/>
    <mergeCell ref="L47:N47"/>
    <mergeCell ref="Y47:AB47"/>
    <mergeCell ref="K42:V42"/>
    <mergeCell ref="L38:N38"/>
    <mergeCell ref="AI38:AL38"/>
    <mergeCell ref="K37:AM37"/>
    <mergeCell ref="AD38:AH38"/>
    <mergeCell ref="K40:P40"/>
    <mergeCell ref="K39:AM39"/>
    <mergeCell ref="Y38:AB38"/>
    <mergeCell ref="K41:AM41"/>
    <mergeCell ref="N34:AM34"/>
    <mergeCell ref="AI36:AL36"/>
    <mergeCell ref="K28:AM28"/>
    <mergeCell ref="K23:V23"/>
    <mergeCell ref="K33:V33"/>
    <mergeCell ref="L27:N27"/>
    <mergeCell ref="L29:N29"/>
    <mergeCell ref="L36:N36"/>
    <mergeCell ref="K32:AM32"/>
    <mergeCell ref="AE36:AH36"/>
    <mergeCell ref="Y29:AB29"/>
    <mergeCell ref="AD29:AH29"/>
    <mergeCell ref="K30:AM30"/>
    <mergeCell ref="K31:P31"/>
    <mergeCell ref="Y36:AC36"/>
    <mergeCell ref="AI27:AL27"/>
    <mergeCell ref="K14:V14"/>
    <mergeCell ref="AD19:AH19"/>
    <mergeCell ref="K22:AM22"/>
    <mergeCell ref="AI19:AL19"/>
    <mergeCell ref="Y19:AB19"/>
    <mergeCell ref="AE17:AH17"/>
    <mergeCell ref="K6:P6"/>
    <mergeCell ref="K7:AM7"/>
    <mergeCell ref="K8:V8"/>
    <mergeCell ref="K4:AM4"/>
    <mergeCell ref="K5:AM5"/>
    <mergeCell ref="D57:AL58"/>
    <mergeCell ref="K10:AM10"/>
    <mergeCell ref="K13:AM13"/>
    <mergeCell ref="K11:AM11"/>
    <mergeCell ref="K12:P12"/>
    <mergeCell ref="K20:AM20"/>
    <mergeCell ref="K21:P21"/>
    <mergeCell ref="L17:N17"/>
    <mergeCell ref="K18:AM18"/>
    <mergeCell ref="AI17:AL17"/>
    <mergeCell ref="L19:N19"/>
    <mergeCell ref="Y17:AC17"/>
    <mergeCell ref="Y27:AC27"/>
    <mergeCell ref="AE27:AH27"/>
    <mergeCell ref="N24:AM24"/>
    <mergeCell ref="AI29:AL29"/>
    <mergeCell ref="K51:V51"/>
    <mergeCell ref="N52:AM52"/>
    <mergeCell ref="AD47:AH47"/>
    <mergeCell ref="AI47:AL47"/>
    <mergeCell ref="K48:AM48"/>
    <mergeCell ref="K49:P49"/>
    <mergeCell ref="K50:AM50"/>
  </mergeCells>
  <phoneticPr fontId="5" type="halfwidthKatakana"/>
  <conditionalFormatting sqref="D54:G55">
    <cfRule type="expression" dxfId="162" priority="6">
      <formula>OR($D$54="■申請済",$D$55="■未申請")</formula>
    </cfRule>
  </conditionalFormatting>
  <conditionalFormatting sqref="K4:AM5 K6:P6 K7:AM7 K8:V8 K10:AM11 K12:P12 K13:AM13 K14:V14 L17:N17 Y17:AC17 AI17:AL17 K18:AM18 L19:N19 Y19:AB19 AI19:AL19 K20:AM20 K21:P21 K22:AM22 K23:V23 N24:AM24 L27:N27 Y27:AC27 AI27:AL27 K28:AM28 L29:N29 Y29:AB29 AI29:AL29 K30:AM30 K31:P31 K32:AM32 K33:V33 N34:AM34 L36:N36 Y36:AC36 AI36:AL36 K37:AM37 L38:N38 Y38:AB38 AI38:AL38 K39:AM39 K40:P40 K41:AM41 K42:V42 N43:AM43 D57:AL58">
    <cfRule type="cellIs" dxfId="161" priority="8" operator="notEqual">
      <formula>""</formula>
    </cfRule>
  </conditionalFormatting>
  <conditionalFormatting sqref="L45:N45 Y45:AC45 AI45:AL45 K46:AM46 L47:N47 Y47:AB47 AI47:AL47 K48:AM48 K49:P49 K50:AM50 K51:V51 N52:AM52">
    <cfRule type="cellIs" dxfId="160" priority="1" operator="notEqual">
      <formula>""</formula>
    </cfRule>
  </conditionalFormatting>
  <dataValidations count="4">
    <dataValidation type="list" allowBlank="1" showInputMessage="1" showErrorMessage="1" sqref="L38:N38 L19:N19 L36:N36 L17:N17 L29:N29 L27:N27 L47:N47 L45:N45" xr:uid="{00000000-0002-0000-0300-000000000000}">
      <formula1>"一級,二級"</formula1>
    </dataValidation>
    <dataValidation type="list" allowBlank="1" showInputMessage="1" showErrorMessage="1" sqref="D54:G54" xr:uid="{00000000-0002-0000-0300-000001000000}">
      <formula1>"□申請済,■申請済"</formula1>
    </dataValidation>
    <dataValidation type="list" allowBlank="1" showInputMessage="1" showErrorMessage="1" sqref="D55:G55" xr:uid="{00000000-0002-0000-0300-000002000000}">
      <formula1>"□未申請,■未申請"</formula1>
    </dataValidation>
    <dataValidation imeMode="halfKatakana" allowBlank="1" showInputMessage="1" showErrorMessage="1" sqref="K4:AM4" xr:uid="{00000000-0002-0000-0300-000003000000}"/>
  </dataValidations>
  <pageMargins left="0.95" right="0.19685039370078741" top="0.3" bottom="0.2" header="0.26" footer="0.2"/>
  <pageSetup paperSize="9" scale="96" orientation="portrait" blackAndWhite="1" r:id="rId1"/>
  <headerFooter alignWithMargins="0"/>
  <ignoredErrors>
    <ignoredError sqref="K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70C0"/>
  </sheetPr>
  <dimension ref="A1:AN45"/>
  <sheetViews>
    <sheetView view="pageBreakPreview" zoomScaleNormal="100" zoomScaleSheetLayoutView="100" workbookViewId="0">
      <selection activeCell="K6" sqref="K6:AM6"/>
    </sheetView>
  </sheetViews>
  <sheetFormatPr defaultColWidth="9" defaultRowHeight="17.25" customHeight="1"/>
  <cols>
    <col min="1" max="39" width="2.109375" style="1" customWidth="1"/>
    <col min="40" max="16384" width="9" style="1"/>
  </cols>
  <sheetData>
    <row r="1" spans="1:40" s="196" customFormat="1" ht="17.25" customHeight="1">
      <c r="A1" s="195" t="s">
        <v>37</v>
      </c>
      <c r="E1" s="195" t="s">
        <v>169</v>
      </c>
    </row>
    <row r="2" spans="1:40" ht="17.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40" ht="15" customHeight="1">
      <c r="A3" s="6" t="s">
        <v>0</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10"/>
    </row>
    <row r="4" spans="1:40" ht="15" customHeight="1">
      <c r="A4" s="7" t="s">
        <v>91</v>
      </c>
      <c r="B4" s="7"/>
      <c r="C4" s="7"/>
      <c r="D4" s="7"/>
      <c r="E4" s="7"/>
      <c r="F4" s="7"/>
      <c r="G4" s="7"/>
      <c r="H4" s="7"/>
      <c r="I4" s="7"/>
      <c r="J4" s="7"/>
      <c r="K4" s="7"/>
      <c r="L4" s="7"/>
      <c r="M4" s="7"/>
      <c r="N4" s="7"/>
      <c r="O4" s="7"/>
      <c r="P4" s="7"/>
      <c r="Q4" s="7"/>
      <c r="R4" s="7"/>
      <c r="S4" s="7"/>
      <c r="T4" s="7"/>
      <c r="U4" s="7"/>
      <c r="V4" s="7"/>
      <c r="W4" s="7"/>
      <c r="Y4" s="7"/>
      <c r="Z4" s="7"/>
      <c r="AA4" s="7"/>
      <c r="AB4" s="7"/>
      <c r="AC4" s="7"/>
      <c r="AD4" s="7"/>
      <c r="AE4" s="7"/>
      <c r="AF4" s="7"/>
      <c r="AG4" s="7"/>
      <c r="AH4" s="7"/>
      <c r="AI4" s="7"/>
      <c r="AJ4" s="7"/>
      <c r="AK4" s="7"/>
      <c r="AL4" s="7"/>
      <c r="AM4" s="7"/>
    </row>
    <row r="5" spans="1:40" ht="15" customHeight="1">
      <c r="B5" s="1" t="s">
        <v>2</v>
      </c>
      <c r="K5" s="313" t="str">
        <f>PHONETIC(ecoteki_owner02_NAME)</f>
        <v/>
      </c>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196" t="s">
        <v>228</v>
      </c>
    </row>
    <row r="6" spans="1:40" ht="15" customHeight="1">
      <c r="B6" s="1" t="s">
        <v>3</v>
      </c>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row>
    <row r="7" spans="1:40" ht="15" customHeight="1">
      <c r="B7" s="1" t="s">
        <v>4</v>
      </c>
      <c r="K7" s="311"/>
      <c r="L7" s="311"/>
      <c r="M7" s="311"/>
      <c r="N7" s="311"/>
      <c r="O7" s="311"/>
      <c r="P7" s="311"/>
      <c r="Q7" s="12"/>
      <c r="R7" s="12"/>
      <c r="S7" s="12"/>
      <c r="T7" s="12"/>
      <c r="U7" s="12"/>
      <c r="V7" s="12"/>
      <c r="W7" s="12"/>
      <c r="X7" s="12"/>
      <c r="Y7" s="12"/>
      <c r="Z7" s="12"/>
      <c r="AA7" s="12"/>
      <c r="AB7" s="12"/>
      <c r="AC7" s="12"/>
      <c r="AD7" s="12"/>
      <c r="AE7" s="12"/>
      <c r="AF7" s="12"/>
      <c r="AG7" s="12"/>
      <c r="AH7" s="12"/>
      <c r="AI7" s="12"/>
      <c r="AJ7" s="12"/>
      <c r="AK7" s="12"/>
      <c r="AL7" s="12"/>
      <c r="AM7" s="12"/>
    </row>
    <row r="8" spans="1:40" ht="15" customHeight="1">
      <c r="B8" s="1" t="s">
        <v>31</v>
      </c>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row>
    <row r="9" spans="1:40" ht="15" customHeight="1">
      <c r="A9" s="6"/>
      <c r="B9" s="6" t="s">
        <v>10</v>
      </c>
      <c r="C9" s="6"/>
      <c r="D9" s="6"/>
      <c r="E9" s="6"/>
      <c r="F9" s="6"/>
      <c r="G9" s="6"/>
      <c r="H9" s="6"/>
      <c r="I9" s="6"/>
      <c r="J9" s="6"/>
      <c r="K9" s="315"/>
      <c r="L9" s="315"/>
      <c r="M9" s="315"/>
      <c r="N9" s="315"/>
      <c r="O9" s="315"/>
      <c r="P9" s="315"/>
      <c r="Q9" s="315"/>
      <c r="R9" s="315"/>
      <c r="S9" s="315"/>
      <c r="T9" s="315"/>
      <c r="U9" s="315"/>
      <c r="V9" s="315"/>
      <c r="W9" s="4"/>
      <c r="X9" s="4"/>
      <c r="Y9" s="4"/>
      <c r="Z9" s="4"/>
      <c r="AA9" s="4"/>
      <c r="AB9" s="4"/>
      <c r="AC9" s="4"/>
      <c r="AD9" s="4"/>
      <c r="AE9" s="4"/>
      <c r="AF9" s="4"/>
      <c r="AG9" s="4"/>
      <c r="AH9" s="4"/>
      <c r="AI9" s="4"/>
      <c r="AJ9" s="4"/>
      <c r="AK9" s="4"/>
      <c r="AL9" s="4"/>
      <c r="AM9" s="4"/>
    </row>
    <row r="10" spans="1:40" ht="15" customHeight="1">
      <c r="A10" s="7" t="s">
        <v>92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row>
    <row r="11" spans="1:40" ht="15" customHeight="1">
      <c r="B11" s="1" t="s">
        <v>2</v>
      </c>
      <c r="K11" s="313" t="str">
        <f>PHONETIC(ecoteki_owner03_NAME)</f>
        <v/>
      </c>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197"/>
    </row>
    <row r="12" spans="1:40" ht="15" customHeight="1">
      <c r="B12" s="1" t="s">
        <v>3</v>
      </c>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c r="AM12" s="314"/>
    </row>
    <row r="13" spans="1:40" ht="15" customHeight="1">
      <c r="B13" s="1" t="s">
        <v>4</v>
      </c>
      <c r="K13" s="311"/>
      <c r="L13" s="311"/>
      <c r="M13" s="311"/>
      <c r="N13" s="311"/>
      <c r="O13" s="311"/>
      <c r="P13" s="311"/>
      <c r="Q13" s="12"/>
      <c r="R13" s="12"/>
      <c r="S13" s="12"/>
      <c r="T13" s="12"/>
      <c r="U13" s="12"/>
      <c r="V13" s="12"/>
      <c r="W13" s="12"/>
      <c r="X13" s="12"/>
      <c r="Y13" s="12"/>
      <c r="Z13" s="12"/>
      <c r="AA13" s="12"/>
      <c r="AB13" s="12"/>
      <c r="AC13" s="12"/>
      <c r="AD13" s="12"/>
      <c r="AE13" s="12"/>
      <c r="AF13" s="12"/>
      <c r="AG13" s="12"/>
      <c r="AH13" s="12"/>
      <c r="AI13" s="12"/>
      <c r="AJ13" s="12"/>
      <c r="AK13" s="12"/>
      <c r="AL13" s="12"/>
      <c r="AM13" s="12"/>
    </row>
    <row r="14" spans="1:40" ht="15" customHeight="1">
      <c r="B14" s="1" t="s">
        <v>31</v>
      </c>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4"/>
      <c r="AM14" s="314"/>
    </row>
    <row r="15" spans="1:40" ht="15" customHeight="1">
      <c r="A15" s="6"/>
      <c r="B15" s="6" t="s">
        <v>10</v>
      </c>
      <c r="C15" s="6"/>
      <c r="D15" s="6"/>
      <c r="E15" s="6"/>
      <c r="F15" s="6"/>
      <c r="G15" s="6"/>
      <c r="H15" s="6"/>
      <c r="I15" s="6"/>
      <c r="J15" s="6"/>
      <c r="K15" s="315"/>
      <c r="L15" s="315"/>
      <c r="M15" s="315"/>
      <c r="N15" s="315"/>
      <c r="O15" s="315"/>
      <c r="P15" s="315"/>
      <c r="Q15" s="315"/>
      <c r="R15" s="315"/>
      <c r="S15" s="315"/>
      <c r="T15" s="315"/>
      <c r="U15" s="315"/>
      <c r="V15" s="315"/>
      <c r="W15" s="198"/>
      <c r="X15" s="198"/>
      <c r="Y15" s="198"/>
      <c r="Z15" s="198"/>
      <c r="AA15" s="198"/>
      <c r="AB15" s="198"/>
      <c r="AC15" s="198"/>
      <c r="AD15" s="198"/>
      <c r="AE15" s="198"/>
      <c r="AF15" s="198"/>
      <c r="AG15" s="198"/>
      <c r="AH15" s="198"/>
      <c r="AI15" s="198"/>
      <c r="AJ15" s="198"/>
      <c r="AK15" s="198"/>
      <c r="AL15" s="198"/>
      <c r="AM15" s="198"/>
    </row>
    <row r="16" spans="1:40" ht="15" customHeight="1">
      <c r="A16" s="7" t="s">
        <v>93</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40" ht="15" customHeight="1">
      <c r="B17" s="1" t="s">
        <v>2</v>
      </c>
      <c r="K17" s="313" t="str">
        <f>PHONETIC(ecoteki_owner04_NAME)</f>
        <v/>
      </c>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197"/>
    </row>
    <row r="18" spans="1:40" ht="15" customHeight="1">
      <c r="B18" s="1" t="s">
        <v>3</v>
      </c>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c r="AM18" s="314"/>
    </row>
    <row r="19" spans="1:40" ht="15" customHeight="1">
      <c r="B19" s="1" t="s">
        <v>4</v>
      </c>
      <c r="K19" s="311"/>
      <c r="L19" s="311"/>
      <c r="M19" s="311"/>
      <c r="N19" s="311"/>
      <c r="O19" s="311"/>
      <c r="P19" s="311"/>
      <c r="Q19" s="12"/>
      <c r="R19" s="12"/>
      <c r="S19" s="12"/>
      <c r="T19" s="12"/>
      <c r="U19" s="12"/>
      <c r="V19" s="12"/>
      <c r="W19" s="12"/>
      <c r="X19" s="12"/>
      <c r="Y19" s="12"/>
      <c r="Z19" s="12"/>
      <c r="AA19" s="12"/>
      <c r="AB19" s="12"/>
      <c r="AC19" s="12"/>
      <c r="AD19" s="12"/>
      <c r="AE19" s="12"/>
      <c r="AF19" s="12"/>
      <c r="AG19" s="12"/>
      <c r="AH19" s="12"/>
      <c r="AI19" s="12"/>
      <c r="AJ19" s="12"/>
      <c r="AK19" s="12"/>
      <c r="AL19" s="12"/>
      <c r="AM19" s="12"/>
    </row>
    <row r="20" spans="1:40" ht="15" customHeight="1">
      <c r="B20" s="1" t="s">
        <v>31</v>
      </c>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4"/>
    </row>
    <row r="21" spans="1:40" ht="15" customHeight="1">
      <c r="A21" s="6"/>
      <c r="B21" s="6" t="s">
        <v>10</v>
      </c>
      <c r="C21" s="6"/>
      <c r="D21" s="6"/>
      <c r="E21" s="6"/>
      <c r="F21" s="6"/>
      <c r="G21" s="6"/>
      <c r="H21" s="6"/>
      <c r="I21" s="6"/>
      <c r="J21" s="6"/>
      <c r="K21" s="315"/>
      <c r="L21" s="315"/>
      <c r="M21" s="315"/>
      <c r="N21" s="315"/>
      <c r="O21" s="315"/>
      <c r="P21" s="315"/>
      <c r="Q21" s="315"/>
      <c r="R21" s="315"/>
      <c r="S21" s="315"/>
      <c r="T21" s="315"/>
      <c r="U21" s="315"/>
      <c r="V21" s="315"/>
      <c r="W21" s="198"/>
      <c r="X21" s="198"/>
      <c r="Y21" s="198"/>
      <c r="Z21" s="198"/>
      <c r="AA21" s="198"/>
      <c r="AB21" s="198"/>
      <c r="AC21" s="198"/>
      <c r="AD21" s="198"/>
      <c r="AE21" s="198"/>
      <c r="AF21" s="198"/>
      <c r="AG21" s="198"/>
      <c r="AH21" s="198"/>
      <c r="AI21" s="198"/>
      <c r="AJ21" s="198"/>
      <c r="AK21" s="198"/>
      <c r="AL21" s="198"/>
      <c r="AM21" s="198"/>
    </row>
    <row r="22" spans="1:40" ht="15" customHeight="1">
      <c r="A22" s="7" t="s">
        <v>94</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row>
    <row r="23" spans="1:40" ht="15" customHeight="1">
      <c r="B23" s="1" t="s">
        <v>2</v>
      </c>
      <c r="K23" s="313" t="str">
        <f>PHONETIC(ecoteki_owner05_NAME)</f>
        <v/>
      </c>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row>
    <row r="24" spans="1:40" ht="15" customHeight="1">
      <c r="B24" s="1" t="s">
        <v>3</v>
      </c>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row>
    <row r="25" spans="1:40" ht="15" customHeight="1">
      <c r="B25" s="1" t="s">
        <v>4</v>
      </c>
      <c r="K25" s="311"/>
      <c r="L25" s="311"/>
      <c r="M25" s="311"/>
      <c r="N25" s="311"/>
      <c r="O25" s="311"/>
      <c r="P25" s="311"/>
      <c r="Q25" s="12"/>
      <c r="R25" s="12"/>
      <c r="S25" s="12"/>
      <c r="T25" s="12"/>
      <c r="U25" s="12"/>
      <c r="V25" s="12"/>
      <c r="W25" s="12"/>
      <c r="X25" s="12"/>
      <c r="Y25" s="12"/>
      <c r="Z25" s="12"/>
      <c r="AA25" s="12"/>
      <c r="AB25" s="12"/>
      <c r="AC25" s="12"/>
      <c r="AD25" s="12"/>
      <c r="AE25" s="12"/>
      <c r="AF25" s="12"/>
      <c r="AG25" s="12"/>
      <c r="AH25" s="12"/>
      <c r="AI25" s="12"/>
      <c r="AJ25" s="12"/>
      <c r="AK25" s="12"/>
      <c r="AL25" s="12"/>
      <c r="AM25" s="12"/>
    </row>
    <row r="26" spans="1:40" ht="15" customHeight="1">
      <c r="B26" s="1" t="s">
        <v>31</v>
      </c>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row>
    <row r="27" spans="1:40" ht="15" customHeight="1">
      <c r="A27" s="6"/>
      <c r="B27" s="6" t="s">
        <v>10</v>
      </c>
      <c r="C27" s="6"/>
      <c r="D27" s="6"/>
      <c r="E27" s="6"/>
      <c r="F27" s="6"/>
      <c r="G27" s="6"/>
      <c r="H27" s="6"/>
      <c r="I27" s="6"/>
      <c r="J27" s="6"/>
      <c r="K27" s="315"/>
      <c r="L27" s="315"/>
      <c r="M27" s="315"/>
      <c r="N27" s="315"/>
      <c r="O27" s="315"/>
      <c r="P27" s="315"/>
      <c r="Q27" s="315"/>
      <c r="R27" s="315"/>
      <c r="S27" s="315"/>
      <c r="T27" s="315"/>
      <c r="U27" s="315"/>
      <c r="V27" s="315"/>
      <c r="W27" s="198"/>
      <c r="X27" s="198"/>
      <c r="Y27" s="198"/>
      <c r="Z27" s="198"/>
      <c r="AA27" s="198"/>
      <c r="AB27" s="198"/>
      <c r="AC27" s="198"/>
      <c r="AD27" s="198"/>
      <c r="AE27" s="198"/>
      <c r="AF27" s="198"/>
      <c r="AG27" s="198"/>
      <c r="AH27" s="198"/>
      <c r="AI27" s="198"/>
      <c r="AJ27" s="198"/>
      <c r="AK27" s="198"/>
      <c r="AL27" s="198"/>
      <c r="AM27" s="198"/>
    </row>
    <row r="28" spans="1:40" ht="15" customHeight="1">
      <c r="A28" s="7" t="s">
        <v>95</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row>
    <row r="29" spans="1:40" ht="15" customHeight="1">
      <c r="B29" s="1" t="s">
        <v>2</v>
      </c>
      <c r="K29" s="313" t="str">
        <f>PHONETIC(ecoteki_owner06_NAME)</f>
        <v/>
      </c>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row>
    <row r="30" spans="1:40" ht="15" customHeight="1">
      <c r="B30" s="1" t="s">
        <v>3</v>
      </c>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row>
    <row r="31" spans="1:40" ht="15" customHeight="1">
      <c r="B31" s="1" t="s">
        <v>4</v>
      </c>
      <c r="K31" s="311"/>
      <c r="L31" s="311"/>
      <c r="M31" s="311"/>
      <c r="N31" s="311"/>
      <c r="O31" s="311"/>
      <c r="P31" s="311"/>
      <c r="Q31" s="12"/>
      <c r="R31" s="12"/>
      <c r="S31" s="12"/>
      <c r="T31" s="12"/>
      <c r="U31" s="12"/>
      <c r="V31" s="12"/>
      <c r="W31" s="12"/>
      <c r="X31" s="12"/>
      <c r="Y31" s="12"/>
      <c r="Z31" s="12"/>
      <c r="AA31" s="12"/>
      <c r="AB31" s="12"/>
      <c r="AC31" s="12"/>
      <c r="AD31" s="12"/>
      <c r="AE31" s="12"/>
      <c r="AF31" s="12"/>
      <c r="AG31" s="12"/>
      <c r="AH31" s="12"/>
      <c r="AI31" s="12"/>
      <c r="AJ31" s="12"/>
      <c r="AK31" s="12"/>
      <c r="AL31" s="12"/>
      <c r="AM31" s="12"/>
    </row>
    <row r="32" spans="1:40" ht="15" customHeight="1">
      <c r="B32" s="1" t="s">
        <v>31</v>
      </c>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row>
    <row r="33" spans="1:39" ht="15" customHeight="1">
      <c r="A33" s="6"/>
      <c r="B33" s="6" t="s">
        <v>10</v>
      </c>
      <c r="C33" s="6"/>
      <c r="D33" s="6"/>
      <c r="E33" s="6"/>
      <c r="F33" s="6"/>
      <c r="G33" s="6"/>
      <c r="H33" s="6"/>
      <c r="I33" s="6"/>
      <c r="J33" s="6"/>
      <c r="K33" s="315"/>
      <c r="L33" s="315"/>
      <c r="M33" s="315"/>
      <c r="N33" s="315"/>
      <c r="O33" s="315"/>
      <c r="P33" s="315"/>
      <c r="Q33" s="315"/>
      <c r="R33" s="315"/>
      <c r="S33" s="315"/>
      <c r="T33" s="315"/>
      <c r="U33" s="315"/>
      <c r="V33" s="315"/>
      <c r="W33" s="198"/>
      <c r="X33" s="198"/>
      <c r="Y33" s="198"/>
      <c r="Z33" s="198"/>
      <c r="AA33" s="198"/>
      <c r="AB33" s="198"/>
      <c r="AC33" s="198"/>
      <c r="AD33" s="198"/>
      <c r="AE33" s="198"/>
      <c r="AF33" s="198"/>
      <c r="AG33" s="198"/>
      <c r="AH33" s="198"/>
      <c r="AI33" s="198"/>
      <c r="AJ33" s="198"/>
      <c r="AK33" s="198"/>
      <c r="AL33" s="198"/>
      <c r="AM33" s="198"/>
    </row>
    <row r="34" spans="1:39" ht="15" customHeight="1">
      <c r="A34" s="7" t="s">
        <v>96</v>
      </c>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row>
    <row r="35" spans="1:39" ht="15" customHeight="1">
      <c r="B35" s="1" t="s">
        <v>2</v>
      </c>
      <c r="K35" s="313" t="str">
        <f>PHONETIC(ecoteki_owner07_NAME)</f>
        <v/>
      </c>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row>
    <row r="36" spans="1:39" ht="15" customHeight="1">
      <c r="B36" s="1" t="s">
        <v>3</v>
      </c>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row>
    <row r="37" spans="1:39" ht="15" customHeight="1">
      <c r="B37" s="1" t="s">
        <v>4</v>
      </c>
      <c r="K37" s="311"/>
      <c r="L37" s="311"/>
      <c r="M37" s="311"/>
      <c r="N37" s="311"/>
      <c r="O37" s="311"/>
      <c r="P37" s="311"/>
      <c r="Q37" s="12"/>
      <c r="R37" s="12"/>
      <c r="S37" s="12"/>
      <c r="T37" s="12"/>
      <c r="U37" s="12"/>
      <c r="V37" s="12"/>
      <c r="W37" s="12"/>
      <c r="X37" s="12"/>
      <c r="Y37" s="12"/>
      <c r="Z37" s="12"/>
      <c r="AA37" s="12"/>
      <c r="AB37" s="12"/>
      <c r="AC37" s="12"/>
      <c r="AD37" s="12"/>
      <c r="AE37" s="12"/>
      <c r="AF37" s="12"/>
      <c r="AG37" s="12"/>
      <c r="AH37" s="12"/>
      <c r="AI37" s="12"/>
      <c r="AJ37" s="12"/>
      <c r="AK37" s="12"/>
      <c r="AL37" s="12"/>
      <c r="AM37" s="12"/>
    </row>
    <row r="38" spans="1:39" ht="15" customHeight="1">
      <c r="B38" s="1" t="s">
        <v>31</v>
      </c>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row>
    <row r="39" spans="1:39" ht="15" customHeight="1">
      <c r="A39" s="6"/>
      <c r="B39" s="6" t="s">
        <v>10</v>
      </c>
      <c r="C39" s="6"/>
      <c r="D39" s="6"/>
      <c r="E39" s="6"/>
      <c r="F39" s="6"/>
      <c r="G39" s="6"/>
      <c r="H39" s="6"/>
      <c r="I39" s="6"/>
      <c r="J39" s="6"/>
      <c r="K39" s="315"/>
      <c r="L39" s="315"/>
      <c r="M39" s="315"/>
      <c r="N39" s="315"/>
      <c r="O39" s="315"/>
      <c r="P39" s="315"/>
      <c r="Q39" s="315"/>
      <c r="R39" s="315"/>
      <c r="S39" s="315"/>
      <c r="T39" s="315"/>
      <c r="U39" s="315"/>
      <c r="V39" s="315"/>
      <c r="W39" s="198"/>
      <c r="X39" s="198"/>
      <c r="Y39" s="198"/>
      <c r="Z39" s="198"/>
      <c r="AA39" s="198"/>
      <c r="AB39" s="198"/>
      <c r="AC39" s="198"/>
      <c r="AD39" s="198"/>
      <c r="AE39" s="198"/>
      <c r="AF39" s="198"/>
      <c r="AG39" s="198"/>
      <c r="AH39" s="198"/>
      <c r="AI39" s="198"/>
      <c r="AJ39" s="198"/>
      <c r="AK39" s="198"/>
      <c r="AL39" s="198"/>
      <c r="AM39" s="198"/>
    </row>
    <row r="40" spans="1:39" ht="15" customHeight="1">
      <c r="A40" s="7" t="s">
        <v>97</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row>
    <row r="41" spans="1:39" ht="15" customHeight="1">
      <c r="B41" s="1" t="s">
        <v>2</v>
      </c>
      <c r="K41" s="313" t="str">
        <f>PHONETIC(ecoteki_owner08_NAME)</f>
        <v/>
      </c>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c r="AM41" s="313"/>
    </row>
    <row r="42" spans="1:39" ht="15" customHeight="1">
      <c r="B42" s="1" t="s">
        <v>3</v>
      </c>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c r="AM42" s="314"/>
    </row>
    <row r="43" spans="1:39" ht="15" customHeight="1">
      <c r="B43" s="1" t="s">
        <v>4</v>
      </c>
      <c r="K43" s="311"/>
      <c r="L43" s="311"/>
      <c r="M43" s="311"/>
      <c r="N43" s="311"/>
      <c r="O43" s="311"/>
      <c r="P43" s="311"/>
      <c r="Q43" s="12"/>
      <c r="R43" s="12"/>
      <c r="S43" s="12"/>
      <c r="T43" s="12"/>
      <c r="U43" s="12"/>
      <c r="V43" s="12"/>
      <c r="W43" s="12"/>
      <c r="X43" s="12"/>
      <c r="Y43" s="12"/>
      <c r="Z43" s="12"/>
      <c r="AA43" s="12"/>
      <c r="AB43" s="12"/>
      <c r="AC43" s="12"/>
      <c r="AD43" s="12"/>
      <c r="AE43" s="12"/>
      <c r="AF43" s="12"/>
      <c r="AG43" s="12"/>
      <c r="AH43" s="12"/>
      <c r="AI43" s="12"/>
      <c r="AJ43" s="12"/>
      <c r="AK43" s="12"/>
      <c r="AL43" s="12"/>
      <c r="AM43" s="12"/>
    </row>
    <row r="44" spans="1:39" ht="15" customHeight="1">
      <c r="B44" s="1" t="s">
        <v>31</v>
      </c>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row>
    <row r="45" spans="1:39" ht="15" customHeight="1">
      <c r="A45" s="6"/>
      <c r="B45" s="6" t="s">
        <v>10</v>
      </c>
      <c r="C45" s="6"/>
      <c r="D45" s="6"/>
      <c r="E45" s="6"/>
      <c r="F45" s="6"/>
      <c r="G45" s="6"/>
      <c r="H45" s="6"/>
      <c r="I45" s="6"/>
      <c r="J45" s="6"/>
      <c r="K45" s="315"/>
      <c r="L45" s="315"/>
      <c r="M45" s="315"/>
      <c r="N45" s="315"/>
      <c r="O45" s="315"/>
      <c r="P45" s="315"/>
      <c r="Q45" s="315"/>
      <c r="R45" s="315"/>
      <c r="S45" s="315"/>
      <c r="T45" s="315"/>
      <c r="U45" s="315"/>
      <c r="V45" s="315"/>
      <c r="W45" s="198"/>
      <c r="X45" s="198"/>
      <c r="Y45" s="198"/>
      <c r="Z45" s="198"/>
      <c r="AA45" s="198"/>
      <c r="AB45" s="198"/>
      <c r="AC45" s="198"/>
      <c r="AD45" s="198"/>
      <c r="AE45" s="198"/>
      <c r="AF45" s="198"/>
      <c r="AG45" s="198"/>
      <c r="AH45" s="198"/>
      <c r="AI45" s="198"/>
      <c r="AJ45" s="198"/>
      <c r="AK45" s="198"/>
      <c r="AL45" s="198"/>
      <c r="AM45" s="198"/>
    </row>
  </sheetData>
  <mergeCells count="35">
    <mergeCell ref="K37:P37"/>
    <mergeCell ref="K38:AM38"/>
    <mergeCell ref="K44:AM44"/>
    <mergeCell ref="K39:V39"/>
    <mergeCell ref="K45:V45"/>
    <mergeCell ref="K43:P43"/>
    <mergeCell ref="K41:AM41"/>
    <mergeCell ref="K42:AM42"/>
    <mergeCell ref="K36:AM36"/>
    <mergeCell ref="K33:V33"/>
    <mergeCell ref="K26:AM26"/>
    <mergeCell ref="K32:AM32"/>
    <mergeCell ref="K27:V27"/>
    <mergeCell ref="K30:AM30"/>
    <mergeCell ref="K18:AM18"/>
    <mergeCell ref="K25:P25"/>
    <mergeCell ref="K31:P31"/>
    <mergeCell ref="K29:AM29"/>
    <mergeCell ref="K35:AM35"/>
    <mergeCell ref="K13:P13"/>
    <mergeCell ref="K6:AM6"/>
    <mergeCell ref="K5:AM5"/>
    <mergeCell ref="K24:AM24"/>
    <mergeCell ref="K23:AM23"/>
    <mergeCell ref="K12:AM12"/>
    <mergeCell ref="K17:AM17"/>
    <mergeCell ref="K7:P7"/>
    <mergeCell ref="K9:V9"/>
    <mergeCell ref="K8:AM8"/>
    <mergeCell ref="K15:V15"/>
    <mergeCell ref="K21:V21"/>
    <mergeCell ref="K14:AM14"/>
    <mergeCell ref="K20:AM20"/>
    <mergeCell ref="K11:AM11"/>
    <mergeCell ref="K19:P19"/>
  </mergeCells>
  <phoneticPr fontId="5" type="halfwidthKatakana"/>
  <conditionalFormatting sqref="K7:P7 K8:AM8 K9:V9 K13:P13 K14:AM14 K15:V15 K19:P19 K20:AM20 K21:V21 K25:P25 K26:AM26 K27:V27 K31:P31 K32:AM32 K33:V33 K37:P37 K38:AM38 K39:V39 K43:P43 K44:AM44 K45:V45">
    <cfRule type="cellIs" dxfId="159" priority="20" operator="notEqual">
      <formula>""</formula>
    </cfRule>
  </conditionalFormatting>
  <conditionalFormatting sqref="K5:AM6">
    <cfRule type="cellIs" dxfId="158" priority="19" operator="notEqual">
      <formula>""</formula>
    </cfRule>
  </conditionalFormatting>
  <conditionalFormatting sqref="K11:AM12">
    <cfRule type="cellIs" dxfId="157" priority="12" operator="notEqual">
      <formula>""</formula>
    </cfRule>
  </conditionalFormatting>
  <conditionalFormatting sqref="K17:AM18">
    <cfRule type="cellIs" dxfId="156" priority="5" operator="notEqual">
      <formula>""</formula>
    </cfRule>
  </conditionalFormatting>
  <conditionalFormatting sqref="K23:AM24">
    <cfRule type="cellIs" dxfId="155" priority="4" operator="notEqual">
      <formula>""</formula>
    </cfRule>
  </conditionalFormatting>
  <conditionalFormatting sqref="K29:AM30">
    <cfRule type="cellIs" dxfId="154" priority="3" operator="notEqual">
      <formula>""</formula>
    </cfRule>
  </conditionalFormatting>
  <conditionalFormatting sqref="K35:AM36">
    <cfRule type="cellIs" dxfId="153" priority="2" operator="notEqual">
      <formula>""</formula>
    </cfRule>
  </conditionalFormatting>
  <conditionalFormatting sqref="K41:AM42">
    <cfRule type="cellIs" dxfId="152" priority="1" operator="notEqual">
      <formula>""</formula>
    </cfRule>
  </conditionalFormatting>
  <pageMargins left="0.98425196850393704" right="0.19685039370078741" top="0.59055118110236227" bottom="0.39370078740157483" header="0.51181102362204722" footer="0.51181102362204722"/>
  <pageSetup paperSize="9" orientation="portrait" blackAndWhite="1" r:id="rId1"/>
  <headerFooter alignWithMargins="0"/>
  <ignoredErrors>
    <ignoredError sqref="K5 K41 K35 K29 K11 K17 K23" unlocked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70C0"/>
  </sheetPr>
  <dimension ref="A1:AM54"/>
  <sheetViews>
    <sheetView view="pageBreakPreview" zoomScaleNormal="100" zoomScaleSheetLayoutView="100" workbookViewId="0">
      <selection activeCell="K6" sqref="K6:AM6"/>
    </sheetView>
  </sheetViews>
  <sheetFormatPr defaultColWidth="9" defaultRowHeight="15" customHeight="1"/>
  <cols>
    <col min="1" max="15" width="2.109375" style="1" customWidth="1"/>
    <col min="16" max="16" width="2" style="1" customWidth="1"/>
    <col min="17" max="39" width="2.109375" style="1" customWidth="1"/>
    <col min="40" max="16384" width="9" style="1"/>
  </cols>
  <sheetData>
    <row r="1" spans="1:39" s="196" customFormat="1" ht="18" customHeight="1">
      <c r="A1" s="195" t="s">
        <v>37</v>
      </c>
      <c r="E1" s="195" t="s">
        <v>360</v>
      </c>
    </row>
    <row r="2" spans="1:39" ht="15" customHeight="1">
      <c r="A2" s="2" t="s">
        <v>250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c r="A3" s="6" t="s">
        <v>42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10"/>
      <c r="AM3" s="6"/>
    </row>
    <row r="4" spans="1:39" s="185" customFormat="1" ht="18" customHeight="1">
      <c r="A4" s="187" t="s">
        <v>90</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row>
    <row r="5" spans="1:39" s="185" customFormat="1" ht="15" customHeight="1">
      <c r="B5" s="185" t="s">
        <v>247</v>
      </c>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row>
    <row r="6" spans="1:39" s="185" customFormat="1" ht="15" customHeight="1">
      <c r="B6" s="185" t="s">
        <v>248</v>
      </c>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row>
    <row r="7" spans="1:39" s="185" customFormat="1" ht="15" customHeight="1">
      <c r="B7" s="185" t="s">
        <v>4</v>
      </c>
      <c r="K7" s="301"/>
      <c r="L7" s="301"/>
      <c r="M7" s="301"/>
      <c r="N7" s="301"/>
      <c r="O7" s="301"/>
      <c r="P7" s="301"/>
      <c r="Q7" s="194"/>
      <c r="R7" s="194"/>
      <c r="S7" s="194"/>
      <c r="T7" s="194"/>
      <c r="U7" s="194"/>
      <c r="V7" s="194"/>
    </row>
    <row r="8" spans="1:39" s="185" customFormat="1" ht="15" customHeight="1">
      <c r="B8" s="185" t="s">
        <v>249</v>
      </c>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row>
    <row r="9" spans="1:39" s="185" customFormat="1" ht="15" customHeight="1">
      <c r="A9" s="186"/>
      <c r="B9" s="186" t="s">
        <v>10</v>
      </c>
      <c r="C9" s="186"/>
      <c r="D9" s="186"/>
      <c r="E9" s="186"/>
      <c r="F9" s="186"/>
      <c r="G9" s="186"/>
      <c r="H9" s="186"/>
      <c r="I9" s="186"/>
      <c r="J9" s="186"/>
      <c r="K9" s="323"/>
      <c r="L9" s="323"/>
      <c r="M9" s="323"/>
      <c r="N9" s="323"/>
      <c r="O9" s="323"/>
      <c r="P9" s="323"/>
      <c r="Q9" s="323"/>
      <c r="R9" s="323"/>
      <c r="S9" s="323"/>
      <c r="T9" s="323"/>
      <c r="U9" s="323"/>
      <c r="V9" s="323"/>
      <c r="W9" s="199"/>
      <c r="X9" s="199"/>
      <c r="Y9" s="199"/>
      <c r="Z9" s="199"/>
      <c r="AA9" s="199"/>
      <c r="AB9" s="199"/>
      <c r="AC9" s="199"/>
      <c r="AD9" s="199"/>
      <c r="AE9" s="199"/>
      <c r="AF9" s="199"/>
      <c r="AG9" s="199"/>
      <c r="AH9" s="199"/>
      <c r="AI9" s="199"/>
      <c r="AJ9" s="199"/>
      <c r="AK9" s="199"/>
      <c r="AL9" s="199"/>
      <c r="AM9" s="199"/>
    </row>
    <row r="10" spans="1:39" s="185" customFormat="1" ht="18" customHeight="1">
      <c r="A10" s="187" t="s">
        <v>98</v>
      </c>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row>
    <row r="11" spans="1:39" s="185" customFormat="1" ht="15" customHeight="1">
      <c r="B11" s="185" t="s">
        <v>247</v>
      </c>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row>
    <row r="12" spans="1:39" s="185" customFormat="1" ht="15" customHeight="1">
      <c r="B12" s="185" t="s">
        <v>248</v>
      </c>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row>
    <row r="13" spans="1:39" s="185" customFormat="1" ht="15" customHeight="1">
      <c r="B13" s="185" t="s">
        <v>4</v>
      </c>
      <c r="K13" s="301"/>
      <c r="L13" s="301"/>
      <c r="M13" s="301"/>
      <c r="N13" s="301"/>
      <c r="O13" s="301"/>
      <c r="P13" s="301"/>
      <c r="Q13" s="194"/>
      <c r="R13" s="194"/>
      <c r="S13" s="194"/>
      <c r="T13" s="194"/>
      <c r="U13" s="194"/>
      <c r="V13" s="194"/>
    </row>
    <row r="14" spans="1:39" s="185" customFormat="1" ht="15" customHeight="1">
      <c r="B14" s="185" t="s">
        <v>249</v>
      </c>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row>
    <row r="15" spans="1:39" s="185" customFormat="1" ht="15" customHeight="1">
      <c r="A15" s="186"/>
      <c r="B15" s="186" t="s">
        <v>10</v>
      </c>
      <c r="C15" s="186"/>
      <c r="D15" s="186"/>
      <c r="E15" s="186"/>
      <c r="F15" s="186"/>
      <c r="G15" s="186"/>
      <c r="H15" s="186"/>
      <c r="I15" s="186"/>
      <c r="J15" s="186"/>
      <c r="K15" s="323"/>
      <c r="L15" s="323"/>
      <c r="M15" s="323"/>
      <c r="N15" s="323"/>
      <c r="O15" s="323"/>
      <c r="P15" s="323"/>
      <c r="Q15" s="323"/>
      <c r="R15" s="323"/>
      <c r="S15" s="323"/>
      <c r="T15" s="323"/>
      <c r="U15" s="323"/>
      <c r="V15" s="323"/>
      <c r="W15" s="199"/>
      <c r="X15" s="199"/>
      <c r="Y15" s="199"/>
      <c r="Z15" s="199"/>
      <c r="AA15" s="199"/>
      <c r="AB15" s="199"/>
      <c r="AC15" s="199"/>
      <c r="AD15" s="199"/>
      <c r="AE15" s="199"/>
      <c r="AF15" s="199"/>
      <c r="AG15" s="199"/>
      <c r="AH15" s="199"/>
      <c r="AI15" s="199"/>
      <c r="AJ15" s="199"/>
      <c r="AK15" s="199"/>
      <c r="AL15" s="199"/>
      <c r="AM15" s="199"/>
    </row>
    <row r="17" spans="1:39"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row>
    <row r="18" spans="1:39" ht="15" customHeight="1">
      <c r="A18" s="6" t="s">
        <v>42</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row>
    <row r="19" spans="1:39" ht="15" customHeight="1">
      <c r="A19" s="7" t="s">
        <v>251</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row>
    <row r="20" spans="1:39" ht="15" customHeight="1">
      <c r="B20" s="1" t="s">
        <v>6</v>
      </c>
      <c r="K20" s="11" t="s">
        <v>35</v>
      </c>
      <c r="L20" s="321"/>
      <c r="M20" s="321"/>
      <c r="N20" s="321"/>
      <c r="O20" s="11" t="s">
        <v>36</v>
      </c>
      <c r="P20" s="1" t="s">
        <v>13</v>
      </c>
      <c r="X20" s="11" t="s">
        <v>35</v>
      </c>
      <c r="Y20" s="319"/>
      <c r="Z20" s="319"/>
      <c r="AA20" s="319"/>
      <c r="AB20" s="319"/>
      <c r="AC20" s="319"/>
      <c r="AD20" s="11" t="s">
        <v>36</v>
      </c>
      <c r="AE20" s="322" t="s">
        <v>33</v>
      </c>
      <c r="AF20" s="322"/>
      <c r="AG20" s="322"/>
      <c r="AH20" s="322"/>
      <c r="AI20" s="320"/>
      <c r="AJ20" s="320"/>
      <c r="AK20" s="320"/>
      <c r="AL20" s="320"/>
      <c r="AM20" s="13" t="s">
        <v>11</v>
      </c>
    </row>
    <row r="21" spans="1:39" ht="15" customHeight="1">
      <c r="B21" s="1" t="s">
        <v>3</v>
      </c>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row>
    <row r="22" spans="1:39" ht="15" customHeight="1">
      <c r="B22" s="1" t="s">
        <v>7</v>
      </c>
      <c r="K22" s="11" t="s">
        <v>35</v>
      </c>
      <c r="L22" s="319"/>
      <c r="M22" s="319"/>
      <c r="N22" s="319"/>
      <c r="O22" s="11" t="s">
        <v>36</v>
      </c>
      <c r="P22" s="1" t="s">
        <v>12</v>
      </c>
      <c r="X22" s="11" t="s">
        <v>35</v>
      </c>
      <c r="Y22" s="320"/>
      <c r="Z22" s="320"/>
      <c r="AA22" s="320"/>
      <c r="AB22" s="320"/>
      <c r="AC22" s="192" t="s">
        <v>36</v>
      </c>
      <c r="AD22" s="286" t="s">
        <v>34</v>
      </c>
      <c r="AE22" s="286"/>
      <c r="AF22" s="286"/>
      <c r="AG22" s="286"/>
      <c r="AH22" s="286"/>
      <c r="AI22" s="320"/>
      <c r="AJ22" s="320"/>
      <c r="AK22" s="320"/>
      <c r="AL22" s="320"/>
      <c r="AM22" s="13" t="s">
        <v>11</v>
      </c>
    </row>
    <row r="23" spans="1:39" ht="15" customHeight="1">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7"/>
    </row>
    <row r="24" spans="1:39" ht="15" customHeight="1">
      <c r="B24" s="1" t="s">
        <v>8</v>
      </c>
      <c r="K24" s="316"/>
      <c r="L24" s="316"/>
      <c r="M24" s="316"/>
      <c r="N24" s="316"/>
      <c r="O24" s="316"/>
      <c r="P24" s="316"/>
    </row>
    <row r="25" spans="1:39" ht="15" customHeight="1">
      <c r="B25" s="1" t="s">
        <v>14</v>
      </c>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row>
    <row r="26" spans="1:39" ht="15" customHeight="1">
      <c r="B26" s="1" t="s">
        <v>9</v>
      </c>
      <c r="K26" s="318"/>
      <c r="L26" s="318"/>
      <c r="M26" s="318"/>
      <c r="N26" s="318"/>
      <c r="O26" s="318"/>
      <c r="P26" s="318"/>
      <c r="Q26" s="318"/>
      <c r="R26" s="318"/>
      <c r="S26" s="318"/>
      <c r="T26" s="318"/>
      <c r="U26" s="318"/>
      <c r="V26" s="318"/>
    </row>
    <row r="27" spans="1:39" ht="15" customHeight="1">
      <c r="B27" s="1" t="s">
        <v>43</v>
      </c>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row>
    <row r="29" spans="1:39" ht="15" customHeight="1">
      <c r="B29" s="1" t="s">
        <v>6</v>
      </c>
      <c r="K29" s="11" t="s">
        <v>35</v>
      </c>
      <c r="L29" s="321"/>
      <c r="M29" s="321"/>
      <c r="N29" s="321"/>
      <c r="O29" s="11" t="s">
        <v>36</v>
      </c>
      <c r="P29" s="1" t="s">
        <v>13</v>
      </c>
      <c r="X29" s="11" t="s">
        <v>35</v>
      </c>
      <c r="Y29" s="319"/>
      <c r="Z29" s="319"/>
      <c r="AA29" s="319"/>
      <c r="AB29" s="319"/>
      <c r="AC29" s="319"/>
      <c r="AD29" s="11" t="s">
        <v>36</v>
      </c>
      <c r="AE29" s="322" t="s">
        <v>33</v>
      </c>
      <c r="AF29" s="322"/>
      <c r="AG29" s="322"/>
      <c r="AH29" s="322"/>
      <c r="AI29" s="320"/>
      <c r="AJ29" s="320"/>
      <c r="AK29" s="320"/>
      <c r="AL29" s="320"/>
      <c r="AM29" s="13" t="s">
        <v>11</v>
      </c>
    </row>
    <row r="30" spans="1:39" ht="15" customHeight="1">
      <c r="B30" s="1" t="s">
        <v>3</v>
      </c>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row>
    <row r="31" spans="1:39" ht="15" customHeight="1">
      <c r="B31" s="1" t="s">
        <v>7</v>
      </c>
      <c r="K31" s="11" t="s">
        <v>35</v>
      </c>
      <c r="L31" s="319"/>
      <c r="M31" s="319"/>
      <c r="N31" s="319"/>
      <c r="O31" s="11" t="s">
        <v>36</v>
      </c>
      <c r="P31" s="1" t="s">
        <v>12</v>
      </c>
      <c r="X31" s="11" t="s">
        <v>35</v>
      </c>
      <c r="Y31" s="320"/>
      <c r="Z31" s="320"/>
      <c r="AA31" s="320"/>
      <c r="AB31" s="320"/>
      <c r="AC31" s="192" t="s">
        <v>36</v>
      </c>
      <c r="AD31" s="286" t="s">
        <v>34</v>
      </c>
      <c r="AE31" s="286"/>
      <c r="AF31" s="286"/>
      <c r="AG31" s="286"/>
      <c r="AH31" s="286"/>
      <c r="AI31" s="320"/>
      <c r="AJ31" s="320"/>
      <c r="AK31" s="320"/>
      <c r="AL31" s="320"/>
      <c r="AM31" s="13" t="s">
        <v>11</v>
      </c>
    </row>
    <row r="32" spans="1:39" ht="15" customHeight="1">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row>
    <row r="33" spans="2:39" ht="15" customHeight="1">
      <c r="B33" s="1" t="s">
        <v>8</v>
      </c>
      <c r="K33" s="316"/>
      <c r="L33" s="316"/>
      <c r="M33" s="316"/>
      <c r="N33" s="316"/>
      <c r="O33" s="316"/>
      <c r="P33" s="316"/>
    </row>
    <row r="34" spans="2:39" ht="15" customHeight="1">
      <c r="B34" s="1" t="s">
        <v>14</v>
      </c>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row>
    <row r="35" spans="2:39" ht="15" customHeight="1">
      <c r="B35" s="1" t="s">
        <v>9</v>
      </c>
      <c r="K35" s="318"/>
      <c r="L35" s="318"/>
      <c r="M35" s="318"/>
      <c r="N35" s="318"/>
      <c r="O35" s="318"/>
      <c r="P35" s="318"/>
      <c r="Q35" s="318"/>
      <c r="R35" s="318"/>
      <c r="S35" s="318"/>
      <c r="T35" s="318"/>
      <c r="U35" s="318"/>
      <c r="V35" s="318"/>
    </row>
    <row r="36" spans="2:39" ht="15" customHeight="1">
      <c r="B36" s="1" t="s">
        <v>43</v>
      </c>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row>
    <row r="38" spans="2:39" ht="15" customHeight="1">
      <c r="B38" s="1" t="s">
        <v>6</v>
      </c>
      <c r="K38" s="11" t="s">
        <v>35</v>
      </c>
      <c r="L38" s="321"/>
      <c r="M38" s="321"/>
      <c r="N38" s="321"/>
      <c r="O38" s="11" t="s">
        <v>36</v>
      </c>
      <c r="P38" s="1" t="s">
        <v>13</v>
      </c>
      <c r="X38" s="11" t="s">
        <v>35</v>
      </c>
      <c r="Y38" s="319"/>
      <c r="Z38" s="319"/>
      <c r="AA38" s="319"/>
      <c r="AB38" s="319"/>
      <c r="AC38" s="319"/>
      <c r="AD38" s="11" t="s">
        <v>36</v>
      </c>
      <c r="AE38" s="322" t="s">
        <v>33</v>
      </c>
      <c r="AF38" s="322"/>
      <c r="AG38" s="322"/>
      <c r="AH38" s="322"/>
      <c r="AI38" s="320"/>
      <c r="AJ38" s="320"/>
      <c r="AK38" s="320"/>
      <c r="AL38" s="320"/>
      <c r="AM38" s="13" t="s">
        <v>11</v>
      </c>
    </row>
    <row r="39" spans="2:39" ht="15" customHeight="1">
      <c r="B39" s="1" t="s">
        <v>3</v>
      </c>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row>
    <row r="40" spans="2:39" ht="15" customHeight="1">
      <c r="B40" s="1" t="s">
        <v>7</v>
      </c>
      <c r="K40" s="11" t="s">
        <v>35</v>
      </c>
      <c r="L40" s="319"/>
      <c r="M40" s="319"/>
      <c r="N40" s="319"/>
      <c r="O40" s="11" t="s">
        <v>36</v>
      </c>
      <c r="P40" s="1" t="s">
        <v>12</v>
      </c>
      <c r="X40" s="11" t="s">
        <v>35</v>
      </c>
      <c r="Y40" s="320"/>
      <c r="Z40" s="320"/>
      <c r="AA40" s="320"/>
      <c r="AB40" s="320"/>
      <c r="AC40" s="192" t="s">
        <v>36</v>
      </c>
      <c r="AD40" s="286" t="s">
        <v>34</v>
      </c>
      <c r="AE40" s="286"/>
      <c r="AF40" s="286"/>
      <c r="AG40" s="286"/>
      <c r="AH40" s="286"/>
      <c r="AI40" s="320"/>
      <c r="AJ40" s="320"/>
      <c r="AK40" s="320"/>
      <c r="AL40" s="320"/>
      <c r="AM40" s="13" t="s">
        <v>11</v>
      </c>
    </row>
    <row r="41" spans="2:39" ht="15" customHeight="1">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row>
    <row r="42" spans="2:39" ht="15" customHeight="1">
      <c r="B42" s="1" t="s">
        <v>8</v>
      </c>
      <c r="K42" s="316"/>
      <c r="L42" s="316"/>
      <c r="M42" s="316"/>
      <c r="N42" s="316"/>
      <c r="O42" s="316"/>
      <c r="P42" s="316"/>
    </row>
    <row r="43" spans="2:39" ht="15" customHeight="1">
      <c r="B43" s="1" t="s">
        <v>14</v>
      </c>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row>
    <row r="44" spans="2:39" ht="15" customHeight="1">
      <c r="B44" s="1" t="s">
        <v>9</v>
      </c>
      <c r="K44" s="318"/>
      <c r="L44" s="318"/>
      <c r="M44" s="318"/>
      <c r="N44" s="318"/>
      <c r="O44" s="318"/>
      <c r="P44" s="318"/>
      <c r="Q44" s="318"/>
      <c r="R44" s="318"/>
      <c r="S44" s="318"/>
      <c r="T44" s="318"/>
      <c r="U44" s="318"/>
      <c r="V44" s="318"/>
    </row>
    <row r="45" spans="2:39" ht="15" customHeight="1">
      <c r="B45" s="1" t="s">
        <v>43</v>
      </c>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row>
    <row r="47" spans="2:39" ht="15" customHeight="1">
      <c r="B47" s="1" t="s">
        <v>6</v>
      </c>
      <c r="K47" s="11" t="s">
        <v>35</v>
      </c>
      <c r="L47" s="321"/>
      <c r="M47" s="321"/>
      <c r="N47" s="321"/>
      <c r="O47" s="11" t="s">
        <v>36</v>
      </c>
      <c r="P47" s="1" t="s">
        <v>13</v>
      </c>
      <c r="X47" s="11" t="s">
        <v>35</v>
      </c>
      <c r="Y47" s="319"/>
      <c r="Z47" s="319"/>
      <c r="AA47" s="319"/>
      <c r="AB47" s="319"/>
      <c r="AC47" s="319"/>
      <c r="AD47" s="11" t="s">
        <v>36</v>
      </c>
      <c r="AE47" s="322" t="s">
        <v>33</v>
      </c>
      <c r="AF47" s="322"/>
      <c r="AG47" s="322"/>
      <c r="AH47" s="322"/>
      <c r="AI47" s="320"/>
      <c r="AJ47" s="320"/>
      <c r="AK47" s="320"/>
      <c r="AL47" s="320"/>
      <c r="AM47" s="13" t="s">
        <v>11</v>
      </c>
    </row>
    <row r="48" spans="2:39" ht="15" customHeight="1">
      <c r="B48" s="1" t="s">
        <v>3</v>
      </c>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row>
    <row r="49" spans="2:39" ht="15" customHeight="1">
      <c r="B49" s="1" t="s">
        <v>7</v>
      </c>
      <c r="K49" s="11" t="s">
        <v>35</v>
      </c>
      <c r="L49" s="319"/>
      <c r="M49" s="319"/>
      <c r="N49" s="319"/>
      <c r="O49" s="11" t="s">
        <v>36</v>
      </c>
      <c r="P49" s="1" t="s">
        <v>12</v>
      </c>
      <c r="X49" s="11" t="s">
        <v>35</v>
      </c>
      <c r="Y49" s="320"/>
      <c r="Z49" s="320"/>
      <c r="AA49" s="320"/>
      <c r="AB49" s="320"/>
      <c r="AC49" s="192" t="s">
        <v>36</v>
      </c>
      <c r="AD49" s="286" t="s">
        <v>34</v>
      </c>
      <c r="AE49" s="286"/>
      <c r="AF49" s="286"/>
      <c r="AG49" s="286"/>
      <c r="AH49" s="286"/>
      <c r="AI49" s="320"/>
      <c r="AJ49" s="320"/>
      <c r="AK49" s="320"/>
      <c r="AL49" s="320"/>
      <c r="AM49" s="13" t="s">
        <v>11</v>
      </c>
    </row>
    <row r="50" spans="2:39" ht="15" customHeight="1">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row>
    <row r="51" spans="2:39" ht="15" customHeight="1">
      <c r="B51" s="1" t="s">
        <v>8</v>
      </c>
      <c r="K51" s="316"/>
      <c r="L51" s="316"/>
      <c r="M51" s="316"/>
      <c r="N51" s="316"/>
      <c r="O51" s="316"/>
      <c r="P51" s="316"/>
    </row>
    <row r="52" spans="2:39" ht="15" customHeight="1">
      <c r="B52" s="1" t="s">
        <v>14</v>
      </c>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row>
    <row r="53" spans="2:39" ht="15" customHeight="1">
      <c r="B53" s="1" t="s">
        <v>9</v>
      </c>
      <c r="K53" s="318"/>
      <c r="L53" s="318"/>
      <c r="M53" s="318"/>
      <c r="N53" s="318"/>
      <c r="O53" s="318"/>
      <c r="P53" s="318"/>
      <c r="Q53" s="318"/>
      <c r="R53" s="318"/>
      <c r="S53" s="318"/>
      <c r="T53" s="318"/>
      <c r="U53" s="318"/>
      <c r="V53" s="318"/>
    </row>
    <row r="54" spans="2:39" ht="15" customHeight="1">
      <c r="B54" s="1" t="s">
        <v>43</v>
      </c>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row>
  </sheetData>
  <mergeCells count="66">
    <mergeCell ref="K7:P7"/>
    <mergeCell ref="K13:P13"/>
    <mergeCell ref="K5:AM5"/>
    <mergeCell ref="K6:AM6"/>
    <mergeCell ref="K8:AM8"/>
    <mergeCell ref="K9:V9"/>
    <mergeCell ref="K12:AM12"/>
    <mergeCell ref="K11:AM11"/>
    <mergeCell ref="L20:N20"/>
    <mergeCell ref="Y20:AC20"/>
    <mergeCell ref="AE20:AH20"/>
    <mergeCell ref="AI20:AL20"/>
    <mergeCell ref="K14:AM14"/>
    <mergeCell ref="K15:V15"/>
    <mergeCell ref="K21:AM21"/>
    <mergeCell ref="L29:N29"/>
    <mergeCell ref="Y29:AC29"/>
    <mergeCell ref="AE29:AH29"/>
    <mergeCell ref="AI29:AL29"/>
    <mergeCell ref="N27:AM27"/>
    <mergeCell ref="AI22:AL22"/>
    <mergeCell ref="K23:AM23"/>
    <mergeCell ref="K24:P24"/>
    <mergeCell ref="K25:AM25"/>
    <mergeCell ref="K26:V26"/>
    <mergeCell ref="L22:N22"/>
    <mergeCell ref="Y22:AB22"/>
    <mergeCell ref="AD22:AH22"/>
    <mergeCell ref="K30:AM30"/>
    <mergeCell ref="L31:N31"/>
    <mergeCell ref="Y31:AB31"/>
    <mergeCell ref="AD31:AH31"/>
    <mergeCell ref="AI31:AL31"/>
    <mergeCell ref="K32:AM32"/>
    <mergeCell ref="K33:P33"/>
    <mergeCell ref="K34:AM34"/>
    <mergeCell ref="K35:V35"/>
    <mergeCell ref="N36:AM36"/>
    <mergeCell ref="L38:N38"/>
    <mergeCell ref="Y38:AC38"/>
    <mergeCell ref="AE38:AH38"/>
    <mergeCell ref="AI38:AL38"/>
    <mergeCell ref="K39:AM39"/>
    <mergeCell ref="L40:N40"/>
    <mergeCell ref="Y40:AB40"/>
    <mergeCell ref="AD40:AH40"/>
    <mergeCell ref="AI40:AL40"/>
    <mergeCell ref="K41:AM41"/>
    <mergeCell ref="K42:P42"/>
    <mergeCell ref="K43:AM43"/>
    <mergeCell ref="K44:V44"/>
    <mergeCell ref="N45:AM45"/>
    <mergeCell ref="L47:N47"/>
    <mergeCell ref="Y47:AC47"/>
    <mergeCell ref="AE47:AH47"/>
    <mergeCell ref="AI47:AL47"/>
    <mergeCell ref="K48:AM48"/>
    <mergeCell ref="K51:P51"/>
    <mergeCell ref="K52:AM52"/>
    <mergeCell ref="K53:V53"/>
    <mergeCell ref="N54:AM54"/>
    <mergeCell ref="L49:N49"/>
    <mergeCell ref="Y49:AB49"/>
    <mergeCell ref="AD49:AH49"/>
    <mergeCell ref="AI49:AL49"/>
    <mergeCell ref="K50:AM50"/>
  </mergeCells>
  <phoneticPr fontId="5"/>
  <conditionalFormatting sqref="K9:V9">
    <cfRule type="cellIs" dxfId="151" priority="8" operator="notEqual">
      <formula>""</formula>
    </cfRule>
  </conditionalFormatting>
  <conditionalFormatting sqref="K15:V15">
    <cfRule type="cellIs" dxfId="150" priority="4" operator="notEqual">
      <formula>""</formula>
    </cfRule>
  </conditionalFormatting>
  <conditionalFormatting sqref="K5:AM6 K7 Q7:V7">
    <cfRule type="cellIs" dxfId="149" priority="15" operator="notEqual">
      <formula>""</formula>
    </cfRule>
  </conditionalFormatting>
  <conditionalFormatting sqref="K8:AM8">
    <cfRule type="cellIs" dxfId="148" priority="11" operator="notEqual">
      <formula>""</formula>
    </cfRule>
  </conditionalFormatting>
  <conditionalFormatting sqref="K11:AM12 K13 Q13:V13">
    <cfRule type="cellIs" dxfId="147" priority="6" operator="notEqual">
      <formula>""</formula>
    </cfRule>
  </conditionalFormatting>
  <conditionalFormatting sqref="K14:AM14">
    <cfRule type="cellIs" dxfId="146" priority="5" operator="notEqual">
      <formula>""</formula>
    </cfRule>
  </conditionalFormatting>
  <conditionalFormatting sqref="L20:N20 Y20:AC20 AI20:AL20 K21:AM21 L22:N22 Y22:AB22 AI22:AL22 K23:AM23 K24:P24 K25:AM25 K26:V26 N27:AM27">
    <cfRule type="cellIs" dxfId="145" priority="24" operator="notEqual">
      <formula>""</formula>
    </cfRule>
  </conditionalFormatting>
  <conditionalFormatting sqref="L29:N29 Y29:AC29 AI29:AL29 K30:AM30 L31:N31 Y31:AB31 AI31:AL31 K32:AM32 K33:P33 K34:AM34 K35:V35">
    <cfRule type="cellIs" dxfId="144" priority="3" operator="notEqual">
      <formula>""</formula>
    </cfRule>
  </conditionalFormatting>
  <conditionalFormatting sqref="L38:N38 Y38:AC38 AI38:AL38 K39:AM39 L40:N40 Y40:AB40 AI40:AL40 K41:AM41 K42:P42 K43:AM43 K44:V44">
    <cfRule type="cellIs" dxfId="143" priority="2" operator="notEqual">
      <formula>""</formula>
    </cfRule>
  </conditionalFormatting>
  <conditionalFormatting sqref="L47:N47 Y47:AC47 AI47:AL47 K48:AM48 L49:N49 Y49:AB49 AI49:AL49 K50:AM50 K51:P51 K52:AM52 K53:V53">
    <cfRule type="cellIs" dxfId="142" priority="1" operator="notEqual">
      <formula>""</formula>
    </cfRule>
  </conditionalFormatting>
  <conditionalFormatting sqref="N36:AM36">
    <cfRule type="cellIs" dxfId="141" priority="18" operator="notEqual">
      <formula>""</formula>
    </cfRule>
  </conditionalFormatting>
  <conditionalFormatting sqref="N45:AM45">
    <cfRule type="cellIs" dxfId="140" priority="17" operator="notEqual">
      <formula>""</formula>
    </cfRule>
  </conditionalFormatting>
  <conditionalFormatting sqref="N54:AM54">
    <cfRule type="cellIs" dxfId="139" priority="16" operator="notEqual">
      <formula>""</formula>
    </cfRule>
  </conditionalFormatting>
  <dataValidations count="1">
    <dataValidation type="list" allowBlank="1" showInputMessage="1" showErrorMessage="1" sqref="L29:N29 L47:N47 L31:N31 L49:N49 L20:N20 L22:N22 L38:N38 L40:N40" xr:uid="{00000000-0002-0000-0500-000000000000}">
      <formula1>"一級,二級"</formula1>
    </dataValidation>
  </dataValidations>
  <pageMargins left="0.98425196850393704" right="0.19685039370078741" top="0.32" bottom="0.2" header="0.21" footer="0.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0C0"/>
  </sheetPr>
  <dimension ref="A1:AS17"/>
  <sheetViews>
    <sheetView view="pageBreakPreview" zoomScaleNormal="100" zoomScaleSheetLayoutView="100" workbookViewId="0">
      <selection activeCell="G4" sqref="G4:AM4"/>
    </sheetView>
  </sheetViews>
  <sheetFormatPr defaultColWidth="9" defaultRowHeight="18" customHeight="1"/>
  <cols>
    <col min="1" max="39" width="2.109375" style="1" customWidth="1"/>
    <col min="40" max="42" width="9" style="1"/>
    <col min="43" max="45" width="9" style="1" hidden="1" customWidth="1"/>
    <col min="46" max="16384" width="9" style="1"/>
  </cols>
  <sheetData>
    <row r="1" spans="1:45" ht="18" customHeight="1">
      <c r="A1" s="2" t="s">
        <v>26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O1" s="14"/>
    </row>
    <row r="2" spans="1:45" ht="18" customHeight="1">
      <c r="A2" s="286" t="s">
        <v>46</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O2" s="14"/>
    </row>
    <row r="3" spans="1:45" ht="18.75" customHeight="1">
      <c r="A3" s="6" t="s">
        <v>286</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K3" s="6"/>
      <c r="AL3" s="6"/>
      <c r="AM3" s="10"/>
      <c r="AP3" s="14"/>
    </row>
    <row r="4" spans="1:45" ht="18.600000000000001" customHeight="1">
      <c r="A4" s="15" t="s">
        <v>16</v>
      </c>
      <c r="B4" s="15"/>
      <c r="C4" s="15"/>
      <c r="D4" s="15"/>
      <c r="E4" s="15"/>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row>
    <row r="5" spans="1:45" ht="18.75" customHeight="1">
      <c r="A5" s="7" t="s">
        <v>47</v>
      </c>
      <c r="B5" s="7"/>
      <c r="C5" s="7"/>
      <c r="D5" s="7"/>
      <c r="E5" s="7"/>
      <c r="F5" s="7"/>
      <c r="G5" s="333"/>
      <c r="H5" s="333"/>
      <c r="I5" s="333"/>
      <c r="J5" s="333"/>
      <c r="K5" s="333"/>
      <c r="L5" s="333"/>
      <c r="M5" s="7" t="s">
        <v>118</v>
      </c>
      <c r="N5" s="7"/>
      <c r="O5" s="7"/>
      <c r="P5" s="7"/>
      <c r="Q5" s="7"/>
      <c r="R5" s="7"/>
      <c r="S5" s="7"/>
      <c r="T5" s="7"/>
      <c r="U5" s="7"/>
      <c r="V5" s="7"/>
      <c r="W5" s="7"/>
      <c r="X5" s="7"/>
      <c r="Y5" s="7"/>
      <c r="Z5" s="7"/>
      <c r="AA5" s="7"/>
      <c r="AB5" s="7"/>
      <c r="AC5" s="7"/>
      <c r="AD5" s="7"/>
      <c r="AE5" s="7"/>
      <c r="AF5" s="7"/>
      <c r="AG5" s="7"/>
      <c r="AH5" s="7"/>
      <c r="AI5" s="7"/>
      <c r="AJ5" s="7"/>
      <c r="AK5" s="7"/>
      <c r="AL5" s="7"/>
      <c r="AM5" s="7"/>
    </row>
    <row r="6" spans="1:45" ht="18.75" customHeight="1">
      <c r="A6" s="7" t="s">
        <v>48</v>
      </c>
      <c r="B6" s="15"/>
      <c r="C6" s="15"/>
      <c r="D6" s="15"/>
      <c r="E6" s="15"/>
      <c r="F6" s="15"/>
      <c r="G6" s="333"/>
      <c r="H6" s="333"/>
      <c r="I6" s="333"/>
      <c r="J6" s="333"/>
      <c r="K6" s="333"/>
      <c r="L6" s="333"/>
      <c r="M6" s="7" t="s">
        <v>118</v>
      </c>
      <c r="N6" s="7"/>
      <c r="O6" s="7"/>
      <c r="P6" s="7"/>
      <c r="Q6" s="7"/>
      <c r="R6" s="7"/>
      <c r="S6" s="7"/>
      <c r="T6" s="7"/>
      <c r="U6" s="7"/>
      <c r="V6" s="7"/>
      <c r="W6" s="7"/>
      <c r="X6" s="7"/>
      <c r="Y6" s="7"/>
      <c r="Z6" s="7"/>
      <c r="AA6" s="7"/>
      <c r="AB6" s="7"/>
      <c r="AC6" s="7"/>
      <c r="AD6" s="7"/>
      <c r="AE6" s="7"/>
      <c r="AF6" s="7"/>
      <c r="AG6" s="7"/>
      <c r="AH6" s="7"/>
      <c r="AI6" s="7"/>
      <c r="AJ6" s="7"/>
      <c r="AK6" s="7"/>
      <c r="AL6" s="7"/>
      <c r="AM6" s="7"/>
    </row>
    <row r="7" spans="1:45" ht="18.75" customHeight="1">
      <c r="A7" s="7" t="s">
        <v>49</v>
      </c>
      <c r="G7" s="334"/>
      <c r="H7" s="334"/>
      <c r="I7" s="334"/>
      <c r="J7" s="334"/>
      <c r="K7" s="334"/>
      <c r="L7" s="334"/>
      <c r="M7" s="7" t="s">
        <v>118</v>
      </c>
      <c r="N7" s="7"/>
      <c r="O7" s="7"/>
      <c r="P7" s="7"/>
      <c r="Q7" s="7"/>
      <c r="R7" s="7"/>
      <c r="S7" s="7"/>
      <c r="T7" s="7"/>
      <c r="U7" s="7"/>
      <c r="V7" s="7"/>
      <c r="W7" s="7"/>
      <c r="X7" s="7"/>
      <c r="Y7" s="7"/>
      <c r="Z7" s="7"/>
      <c r="AA7" s="7"/>
      <c r="AB7" s="7"/>
      <c r="AC7" s="7"/>
      <c r="AD7" s="7"/>
      <c r="AE7" s="7"/>
      <c r="AF7" s="7"/>
      <c r="AG7" s="7"/>
      <c r="AH7" s="7"/>
      <c r="AI7" s="7"/>
      <c r="AJ7" s="7"/>
      <c r="AK7" s="7"/>
      <c r="AL7" s="7"/>
      <c r="AM7" s="7"/>
    </row>
    <row r="8" spans="1:45" ht="18.75" customHeight="1">
      <c r="A8" s="7" t="s">
        <v>50</v>
      </c>
      <c r="B8" s="7"/>
      <c r="C8" s="7"/>
      <c r="D8" s="7"/>
      <c r="E8" s="7"/>
      <c r="F8" s="7"/>
      <c r="G8" s="7"/>
      <c r="H8" s="7"/>
      <c r="I8" s="7" t="s">
        <v>51</v>
      </c>
      <c r="J8" s="7"/>
      <c r="K8" s="7"/>
      <c r="L8" s="7"/>
      <c r="M8" s="335"/>
      <c r="N8" s="335"/>
      <c r="O8" s="335"/>
      <c r="P8" s="7" t="s">
        <v>52</v>
      </c>
      <c r="Q8" s="7"/>
      <c r="R8" s="7"/>
      <c r="S8" s="7" t="s">
        <v>53</v>
      </c>
      <c r="T8" s="7"/>
      <c r="U8" s="7"/>
      <c r="V8" s="7"/>
      <c r="W8" s="335"/>
      <c r="X8" s="335"/>
      <c r="Y8" s="335"/>
      <c r="Z8" s="7" t="s">
        <v>52</v>
      </c>
      <c r="AA8" s="7"/>
      <c r="AB8" s="7"/>
      <c r="AC8" s="7"/>
      <c r="AD8" s="7"/>
      <c r="AE8" s="7"/>
      <c r="AF8" s="7"/>
      <c r="AG8" s="7"/>
      <c r="AH8" s="7"/>
      <c r="AI8" s="7"/>
      <c r="AJ8" s="7"/>
      <c r="AK8" s="7"/>
      <c r="AL8" s="7"/>
      <c r="AM8" s="7"/>
    </row>
    <row r="9" spans="1:45" ht="18.75" customHeight="1">
      <c r="A9" s="7" t="s">
        <v>54</v>
      </c>
      <c r="B9" s="7"/>
      <c r="C9" s="7"/>
      <c r="D9" s="7"/>
      <c r="E9" s="7"/>
      <c r="F9" s="7"/>
      <c r="G9" s="15"/>
      <c r="H9" s="15"/>
      <c r="I9" s="105" t="s">
        <v>179</v>
      </c>
      <c r="J9" s="140" t="s">
        <v>370</v>
      </c>
      <c r="K9" s="140"/>
      <c r="L9" s="140"/>
      <c r="M9" s="140"/>
      <c r="N9" s="140"/>
      <c r="O9" s="140"/>
      <c r="P9" s="15"/>
      <c r="Q9" s="105" t="s">
        <v>179</v>
      </c>
      <c r="R9" s="140" t="s">
        <v>371</v>
      </c>
      <c r="S9" s="140"/>
      <c r="T9" s="140"/>
      <c r="U9" s="140"/>
      <c r="V9" s="140"/>
      <c r="W9" s="140"/>
      <c r="X9" s="15"/>
      <c r="Y9" s="105" t="s">
        <v>179</v>
      </c>
      <c r="Z9" s="140" t="s">
        <v>372</v>
      </c>
      <c r="AA9" s="140"/>
      <c r="AB9" s="140"/>
      <c r="AC9" s="140"/>
      <c r="AD9" s="140"/>
      <c r="AE9" s="140"/>
      <c r="AF9" s="105" t="s">
        <v>179</v>
      </c>
      <c r="AG9" s="140" t="s">
        <v>373</v>
      </c>
      <c r="AH9" s="140"/>
      <c r="AI9" s="140"/>
      <c r="AJ9" s="140"/>
      <c r="AK9" s="140"/>
      <c r="AL9" s="140"/>
      <c r="AM9" s="140"/>
      <c r="AQ9" s="89" t="str">
        <f>IF(I9="■非住宅建築物",1,IF(AG9="■複合建築物",2,""))</f>
        <v/>
      </c>
    </row>
    <row r="10" spans="1:45" ht="18.75" customHeight="1">
      <c r="A10" s="7" t="s">
        <v>55</v>
      </c>
      <c r="B10" s="7"/>
      <c r="C10" s="7"/>
      <c r="D10" s="7"/>
      <c r="E10" s="7"/>
      <c r="F10" s="7"/>
      <c r="I10" s="337" t="s">
        <v>100</v>
      </c>
      <c r="J10" s="338"/>
      <c r="K10" s="338"/>
      <c r="L10" s="6"/>
      <c r="M10" s="337" t="s">
        <v>29</v>
      </c>
      <c r="N10" s="338"/>
      <c r="O10" s="338"/>
      <c r="P10" s="6"/>
      <c r="Q10" s="337" t="s">
        <v>30</v>
      </c>
      <c r="R10" s="338"/>
      <c r="S10" s="338"/>
      <c r="T10" s="6"/>
      <c r="AQ10" s="89" t="str">
        <f>IF(I10="■新築",1,"")</f>
        <v/>
      </c>
      <c r="AR10" s="89" t="str">
        <f>IF(M10="■増築",1,"")</f>
        <v/>
      </c>
      <c r="AS10" s="89" t="str">
        <f>IF(Q10="■改築",1,"")</f>
        <v/>
      </c>
    </row>
    <row r="11" spans="1:45" ht="18.75" customHeight="1">
      <c r="A11" s="15" t="s">
        <v>56</v>
      </c>
      <c r="B11" s="15"/>
      <c r="C11" s="15"/>
      <c r="D11" s="15"/>
      <c r="E11" s="15"/>
      <c r="F11" s="15"/>
      <c r="G11" s="15"/>
      <c r="H11" s="329"/>
      <c r="I11" s="329"/>
      <c r="J11" s="329"/>
      <c r="K11" s="329"/>
      <c r="L11" s="329"/>
      <c r="M11" s="329"/>
      <c r="N11" s="329"/>
      <c r="O11" s="329"/>
      <c r="P11" s="329"/>
      <c r="Q11" s="329"/>
      <c r="R11" s="329"/>
      <c r="S11" s="329"/>
      <c r="T11" s="329"/>
      <c r="U11" s="15" t="s">
        <v>226</v>
      </c>
      <c r="V11" s="15"/>
      <c r="W11" s="15"/>
      <c r="X11" s="15"/>
      <c r="Y11" s="329"/>
      <c r="Z11" s="329"/>
      <c r="AA11" s="329"/>
      <c r="AB11" s="329"/>
      <c r="AC11" s="329"/>
      <c r="AD11" s="329"/>
      <c r="AE11" s="329"/>
      <c r="AF11" s="329"/>
      <c r="AG11" s="329"/>
      <c r="AH11" s="329"/>
      <c r="AI11" s="329"/>
      <c r="AJ11" s="329"/>
      <c r="AK11" s="5" t="str">
        <f>IF(ISBLANK(Y11),"","造")</f>
        <v/>
      </c>
      <c r="AL11" s="15"/>
      <c r="AM11" s="15"/>
    </row>
    <row r="12" spans="1:45" ht="18.75" customHeight="1">
      <c r="A12" s="7" t="s">
        <v>57</v>
      </c>
      <c r="B12" s="7"/>
      <c r="C12" s="7"/>
      <c r="D12" s="7"/>
      <c r="E12" s="7"/>
      <c r="F12" s="7"/>
      <c r="G12" s="7"/>
      <c r="H12" s="7"/>
      <c r="I12" s="7"/>
      <c r="J12" s="7"/>
      <c r="K12" s="7"/>
      <c r="L12" s="330"/>
      <c r="M12" s="331"/>
      <c r="N12" s="331"/>
      <c r="O12" s="331"/>
      <c r="P12" s="331"/>
      <c r="Q12" s="331"/>
      <c r="R12" s="7"/>
      <c r="S12" s="7" t="s">
        <v>58</v>
      </c>
      <c r="T12" s="7"/>
      <c r="U12" s="7"/>
      <c r="V12" s="7"/>
      <c r="W12" s="7"/>
      <c r="X12" s="7"/>
      <c r="Y12" s="7"/>
      <c r="Z12" s="7"/>
      <c r="AA12" s="7"/>
      <c r="AB12" s="7"/>
      <c r="AC12" s="7"/>
      <c r="AD12" s="7"/>
      <c r="AE12" s="7"/>
      <c r="AF12" s="7"/>
      <c r="AG12" s="7"/>
      <c r="AH12" s="7"/>
      <c r="AI12" s="7"/>
      <c r="AJ12" s="7"/>
      <c r="AK12" s="7"/>
      <c r="AL12" s="7"/>
      <c r="AM12" s="7"/>
    </row>
    <row r="13" spans="1:45" ht="18.75" customHeight="1">
      <c r="A13" s="15" t="s">
        <v>59</v>
      </c>
      <c r="B13" s="15"/>
      <c r="C13" s="15"/>
      <c r="D13" s="15"/>
      <c r="E13" s="15"/>
      <c r="F13" s="15"/>
      <c r="G13" s="15"/>
      <c r="H13" s="15"/>
      <c r="I13" s="15"/>
      <c r="J13" s="15"/>
      <c r="K13" s="15"/>
      <c r="L13" s="15"/>
      <c r="M13" s="15"/>
      <c r="N13" s="332"/>
      <c r="O13" s="332"/>
      <c r="P13" s="332"/>
      <c r="Q13" s="332"/>
      <c r="R13" s="332"/>
      <c r="S13" s="332"/>
      <c r="T13" s="332"/>
      <c r="U13" s="332"/>
      <c r="V13" s="332"/>
      <c r="W13" s="332"/>
      <c r="X13" s="332"/>
      <c r="Y13" s="15"/>
      <c r="Z13" s="15"/>
      <c r="AA13" s="15"/>
      <c r="AB13" s="15"/>
      <c r="AC13" s="15"/>
      <c r="AD13" s="15"/>
      <c r="AE13" s="15"/>
      <c r="AF13" s="15"/>
      <c r="AG13" s="15"/>
      <c r="AH13" s="15"/>
      <c r="AI13" s="15"/>
      <c r="AJ13" s="15"/>
      <c r="AK13" s="15"/>
      <c r="AL13" s="15"/>
      <c r="AM13" s="15"/>
    </row>
    <row r="14" spans="1:45" ht="18.75" customHeight="1">
      <c r="A14" s="15" t="s">
        <v>73</v>
      </c>
      <c r="B14" s="15"/>
      <c r="C14" s="15"/>
      <c r="D14" s="15"/>
      <c r="E14" s="15"/>
      <c r="F14" s="15"/>
      <c r="G14" s="15"/>
      <c r="H14" s="15"/>
      <c r="I14" s="15"/>
      <c r="J14" s="15"/>
      <c r="K14" s="15"/>
      <c r="L14" s="15"/>
      <c r="M14" s="15"/>
      <c r="N14" s="332"/>
      <c r="O14" s="332"/>
      <c r="P14" s="332"/>
      <c r="Q14" s="332"/>
      <c r="R14" s="332"/>
      <c r="S14" s="332"/>
      <c r="T14" s="332"/>
      <c r="U14" s="332"/>
      <c r="V14" s="332"/>
      <c r="W14" s="332"/>
      <c r="X14" s="332"/>
      <c r="Y14" s="15"/>
      <c r="Z14" s="15"/>
      <c r="AA14" s="15"/>
      <c r="AB14" s="15"/>
      <c r="AC14" s="15"/>
      <c r="AD14" s="15"/>
      <c r="AE14" s="15"/>
      <c r="AF14" s="15"/>
      <c r="AG14" s="15"/>
      <c r="AH14" s="15"/>
      <c r="AI14" s="15"/>
      <c r="AJ14" s="15"/>
      <c r="AK14" s="15"/>
      <c r="AL14" s="15"/>
      <c r="AM14" s="15"/>
    </row>
    <row r="15" spans="1:45" ht="18.75" customHeight="1">
      <c r="A15" s="15" t="s">
        <v>60</v>
      </c>
      <c r="B15" s="15"/>
      <c r="C15" s="15"/>
      <c r="D15" s="15"/>
      <c r="E15" s="15"/>
      <c r="F15" s="324" t="s">
        <v>102</v>
      </c>
      <c r="G15" s="324"/>
      <c r="H15" s="324"/>
      <c r="I15" s="324"/>
      <c r="J15" s="324"/>
      <c r="K15" s="324"/>
      <c r="L15" s="324"/>
      <c r="M15" s="324"/>
      <c r="N15" s="325"/>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row>
    <row r="16" spans="1:45" ht="18.75" customHeight="1">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7"/>
      <c r="AK16" s="327"/>
      <c r="AL16" s="327"/>
      <c r="AM16" s="327"/>
    </row>
    <row r="17" spans="1:39" ht="18.75" customHeight="1">
      <c r="A17" s="6"/>
      <c r="B17" s="6"/>
      <c r="C17" s="6"/>
      <c r="D17" s="6"/>
      <c r="E17" s="6"/>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row>
  </sheetData>
  <mergeCells count="18">
    <mergeCell ref="I10:K10"/>
    <mergeCell ref="M10:O10"/>
    <mergeCell ref="Q10:S10"/>
    <mergeCell ref="N14:X14"/>
    <mergeCell ref="H11:T11"/>
    <mergeCell ref="A2:AM2"/>
    <mergeCell ref="G6:L6"/>
    <mergeCell ref="G5:L5"/>
    <mergeCell ref="G7:L7"/>
    <mergeCell ref="M8:O8"/>
    <mergeCell ref="W8:Y8"/>
    <mergeCell ref="G4:AM4"/>
    <mergeCell ref="F15:M15"/>
    <mergeCell ref="N15:AM15"/>
    <mergeCell ref="F16:AM17"/>
    <mergeCell ref="Y11:AJ11"/>
    <mergeCell ref="L12:Q12"/>
    <mergeCell ref="N13:X13"/>
  </mergeCells>
  <phoneticPr fontId="5"/>
  <conditionalFormatting sqref="G4:AM4 G5:L7 H11:T11 Y11:AJ11 L12:Q12 N13:X14 N15:AM15 F16:AM17">
    <cfRule type="cellIs" dxfId="138" priority="10" operator="notEqual">
      <formula>""</formula>
    </cfRule>
  </conditionalFormatting>
  <conditionalFormatting sqref="I10:K10 M10:O10 Q10:S10">
    <cfRule type="expression" dxfId="137" priority="13">
      <formula>$Q$10="■改築"</formula>
    </cfRule>
    <cfRule type="expression" dxfId="136" priority="14">
      <formula>$M$10="■増築"</formula>
    </cfRule>
    <cfRule type="expression" dxfId="135" priority="15">
      <formula>$I$10="■新築"</formula>
    </cfRule>
  </conditionalFormatting>
  <conditionalFormatting sqref="I9:O9">
    <cfRule type="expression" dxfId="134" priority="16">
      <formula>$AG$9="■複合建築物"</formula>
    </cfRule>
    <cfRule type="expression" dxfId="133" priority="17">
      <formula>$I$9="■非住宅建築物"</formula>
    </cfRule>
  </conditionalFormatting>
  <conditionalFormatting sqref="M8:O8 W8:Y8">
    <cfRule type="cellIs" dxfId="132" priority="9" operator="notEqual">
      <formula>""</formula>
    </cfRule>
  </conditionalFormatting>
  <conditionalFormatting sqref="Q9:W9">
    <cfRule type="expression" dxfId="131" priority="3">
      <formula>$AG$9="■複合建築物"</formula>
    </cfRule>
    <cfRule type="expression" dxfId="130" priority="4">
      <formula>$I$9="■非住宅建築物"</formula>
    </cfRule>
  </conditionalFormatting>
  <conditionalFormatting sqref="Y9:AM9">
    <cfRule type="expression" dxfId="129" priority="1">
      <formula>$AG$9="■複合建築物"</formula>
    </cfRule>
    <cfRule type="expression" dxfId="128" priority="2">
      <formula>$I$9="■非住宅建築物"</formula>
    </cfRule>
  </conditionalFormatting>
  <dataValidations count="7">
    <dataValidation type="list" allowBlank="1" showInputMessage="1" sqref="H11:T11" xr:uid="{00000000-0002-0000-0600-000000000000}">
      <formula1>"鉄骨鉄筋コンクリート造,鉄筋コンクリート造,鉄骨造,補強コンクリートブロック造,組積造,CFT造"</formula1>
    </dataValidation>
    <dataValidation type="list" allowBlank="1" showInputMessage="1" sqref="Y11:AJ11" xr:uid="{00000000-0002-0000-0600-000001000000}">
      <formula1>"鉄骨鉄筋コンクリート造,鉄筋コンクリート造,鉄骨造,補強コンクリートブロック造,組積造,木造"</formula1>
    </dataValidation>
    <dataValidation type="list" allowBlank="1" showInputMessage="1" showErrorMessage="1" sqref="I10:K10" xr:uid="{00000000-0002-0000-0600-000002000000}">
      <formula1>"□新築,■新築"</formula1>
    </dataValidation>
    <dataValidation type="list" allowBlank="1" showInputMessage="1" showErrorMessage="1" sqref="Q10:S10" xr:uid="{00000000-0002-0000-0600-000003000000}">
      <formula1>"□改築,■改築"</formula1>
    </dataValidation>
    <dataValidation type="list" allowBlank="1" showInputMessage="1" showErrorMessage="1" sqref="M10:O10" xr:uid="{00000000-0002-0000-0600-000004000000}">
      <formula1>"□増築,■増築"</formula1>
    </dataValidation>
    <dataValidation type="list" allowBlank="1" showInputMessage="1" showErrorMessage="1" sqref="L12:Q12" xr:uid="{00000000-0002-0000-0600-000007000000}">
      <formula1>"　,1,2,3,4,5,6,7,8"</formula1>
    </dataValidation>
    <dataValidation type="list" allowBlank="1" showInputMessage="1" sqref="I9 Q9 Y9 AF9" xr:uid="{409ED628-56A4-4AE5-B356-2986E87FFE2B}">
      <formula1>"□,■"</formula1>
    </dataValidation>
  </dataValidations>
  <pageMargins left="0.98425196850393704" right="0.19685039370078741" top="0.59055118110236227" bottom="0.39370078740157483" header="0.51181102362204722" footer="0.51181102362204722"/>
  <pageSetup paperSize="9" orientation="portrait" blackAndWhite="1" r:id="rId1"/>
  <headerFooter alignWithMargins="0"/>
  <colBreaks count="1" manualBreakCount="1">
    <brk id="48" max="4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0070C0"/>
  </sheetPr>
  <dimension ref="A1:AU104"/>
  <sheetViews>
    <sheetView view="pageBreakPreview" zoomScaleNormal="100" zoomScaleSheetLayoutView="100" workbookViewId="0">
      <selection activeCell="K2" sqref="K2:AM2"/>
    </sheetView>
  </sheetViews>
  <sheetFormatPr defaultRowHeight="19.2" customHeight="1"/>
  <cols>
    <col min="1" max="38" width="2.109375" style="1" customWidth="1"/>
    <col min="39" max="39" width="4.5546875" style="1" customWidth="1"/>
    <col min="40" max="42" width="9" style="1"/>
    <col min="43" max="45" width="9" style="1" hidden="1" customWidth="1"/>
    <col min="46" max="46" width="29.109375" style="1" hidden="1" customWidth="1"/>
    <col min="47" max="47" width="9" style="1" hidden="1" customWidth="1"/>
    <col min="48" max="255" width="9" style="1"/>
    <col min="256" max="294" width="2.109375" style="1" customWidth="1"/>
    <col min="295" max="511" width="9" style="1"/>
    <col min="512" max="550" width="2.109375" style="1" customWidth="1"/>
    <col min="551" max="767" width="9" style="1"/>
    <col min="768" max="806" width="2.109375" style="1" customWidth="1"/>
    <col min="807" max="1023" width="9" style="1"/>
    <col min="1024" max="1062" width="2.109375" style="1" customWidth="1"/>
    <col min="1063" max="1279" width="9" style="1"/>
    <col min="1280" max="1318" width="2.109375" style="1" customWidth="1"/>
    <col min="1319" max="1535" width="9" style="1"/>
    <col min="1536" max="1574" width="2.109375" style="1" customWidth="1"/>
    <col min="1575" max="1791" width="9" style="1"/>
    <col min="1792" max="1830" width="2.109375" style="1" customWidth="1"/>
    <col min="1831" max="2047" width="9" style="1"/>
    <col min="2048" max="2086" width="2.109375" style="1" customWidth="1"/>
    <col min="2087" max="2303" width="9" style="1"/>
    <col min="2304" max="2342" width="2.109375" style="1" customWidth="1"/>
    <col min="2343" max="2559" width="9" style="1"/>
    <col min="2560" max="2598" width="2.109375" style="1" customWidth="1"/>
    <col min="2599" max="2815" width="9" style="1"/>
    <col min="2816" max="2854" width="2.109375" style="1" customWidth="1"/>
    <col min="2855" max="3071" width="9" style="1"/>
    <col min="3072" max="3110" width="2.109375" style="1" customWidth="1"/>
    <col min="3111" max="3327" width="9" style="1"/>
    <col min="3328" max="3366" width="2.109375" style="1" customWidth="1"/>
    <col min="3367" max="3583" width="9" style="1"/>
    <col min="3584" max="3622" width="2.109375" style="1" customWidth="1"/>
    <col min="3623" max="3839" width="9" style="1"/>
    <col min="3840" max="3878" width="2.109375" style="1" customWidth="1"/>
    <col min="3879" max="4095" width="9" style="1"/>
    <col min="4096" max="4134" width="2.109375" style="1" customWidth="1"/>
    <col min="4135" max="4351" width="9" style="1"/>
    <col min="4352" max="4390" width="2.109375" style="1" customWidth="1"/>
    <col min="4391" max="4607" width="9" style="1"/>
    <col min="4608" max="4646" width="2.109375" style="1" customWidth="1"/>
    <col min="4647" max="4863" width="9" style="1"/>
    <col min="4864" max="4902" width="2.109375" style="1" customWidth="1"/>
    <col min="4903" max="5119" width="9" style="1"/>
    <col min="5120" max="5158" width="2.109375" style="1" customWidth="1"/>
    <col min="5159" max="5375" width="9" style="1"/>
    <col min="5376" max="5414" width="2.109375" style="1" customWidth="1"/>
    <col min="5415" max="5631" width="9" style="1"/>
    <col min="5632" max="5670" width="2.109375" style="1" customWidth="1"/>
    <col min="5671" max="5887" width="9" style="1"/>
    <col min="5888" max="5926" width="2.109375" style="1" customWidth="1"/>
    <col min="5927" max="6143" width="9" style="1"/>
    <col min="6144" max="6182" width="2.109375" style="1" customWidth="1"/>
    <col min="6183" max="6399" width="9" style="1"/>
    <col min="6400" max="6438" width="2.109375" style="1" customWidth="1"/>
    <col min="6439" max="6655" width="9" style="1"/>
    <col min="6656" max="6694" width="2.109375" style="1" customWidth="1"/>
    <col min="6695" max="6911" width="9" style="1"/>
    <col min="6912" max="6950" width="2.109375" style="1" customWidth="1"/>
    <col min="6951" max="7167" width="9" style="1"/>
    <col min="7168" max="7206" width="2.109375" style="1" customWidth="1"/>
    <col min="7207" max="7423" width="9" style="1"/>
    <col min="7424" max="7462" width="2.109375" style="1" customWidth="1"/>
    <col min="7463" max="7679" width="9" style="1"/>
    <col min="7680" max="7718" width="2.109375" style="1" customWidth="1"/>
    <col min="7719" max="7935" width="9" style="1"/>
    <col min="7936" max="7974" width="2.109375" style="1" customWidth="1"/>
    <col min="7975" max="8191" width="9" style="1"/>
    <col min="8192" max="8230" width="2.109375" style="1" customWidth="1"/>
    <col min="8231" max="8447" width="9" style="1"/>
    <col min="8448" max="8486" width="2.109375" style="1" customWidth="1"/>
    <col min="8487" max="8703" width="9" style="1"/>
    <col min="8704" max="8742" width="2.109375" style="1" customWidth="1"/>
    <col min="8743" max="8959" width="9" style="1"/>
    <col min="8960" max="8998" width="2.109375" style="1" customWidth="1"/>
    <col min="8999" max="9215" width="9" style="1"/>
    <col min="9216" max="9254" width="2.109375" style="1" customWidth="1"/>
    <col min="9255" max="9471" width="9" style="1"/>
    <col min="9472" max="9510" width="2.109375" style="1" customWidth="1"/>
    <col min="9511" max="9727" width="9" style="1"/>
    <col min="9728" max="9766" width="2.109375" style="1" customWidth="1"/>
    <col min="9767" max="9983" width="9" style="1"/>
    <col min="9984" max="10022" width="2.109375" style="1" customWidth="1"/>
    <col min="10023" max="10239" width="9" style="1"/>
    <col min="10240" max="10278" width="2.109375" style="1" customWidth="1"/>
    <col min="10279" max="10495" width="9" style="1"/>
    <col min="10496" max="10534" width="2.109375" style="1" customWidth="1"/>
    <col min="10535" max="10751" width="9" style="1"/>
    <col min="10752" max="10790" width="2.109375" style="1" customWidth="1"/>
    <col min="10791" max="11007" width="9" style="1"/>
    <col min="11008" max="11046" width="2.109375" style="1" customWidth="1"/>
    <col min="11047" max="11263" width="9" style="1"/>
    <col min="11264" max="11302" width="2.109375" style="1" customWidth="1"/>
    <col min="11303" max="11519" width="9" style="1"/>
    <col min="11520" max="11558" width="2.109375" style="1" customWidth="1"/>
    <col min="11559" max="11775" width="9" style="1"/>
    <col min="11776" max="11814" width="2.109375" style="1" customWidth="1"/>
    <col min="11815" max="12031" width="9" style="1"/>
    <col min="12032" max="12070" width="2.109375" style="1" customWidth="1"/>
    <col min="12071" max="12287" width="9" style="1"/>
    <col min="12288" max="12326" width="2.109375" style="1" customWidth="1"/>
    <col min="12327" max="12543" width="9" style="1"/>
    <col min="12544" max="12582" width="2.109375" style="1" customWidth="1"/>
    <col min="12583" max="12799" width="9" style="1"/>
    <col min="12800" max="12838" width="2.109375" style="1" customWidth="1"/>
    <col min="12839" max="13055" width="9" style="1"/>
    <col min="13056" max="13094" width="2.109375" style="1" customWidth="1"/>
    <col min="13095" max="13311" width="9" style="1"/>
    <col min="13312" max="13350" width="2.109375" style="1" customWidth="1"/>
    <col min="13351" max="13567" width="9" style="1"/>
    <col min="13568" max="13606" width="2.109375" style="1" customWidth="1"/>
    <col min="13607" max="13823" width="9" style="1"/>
    <col min="13824" max="13862" width="2.109375" style="1" customWidth="1"/>
    <col min="13863" max="14079" width="9" style="1"/>
    <col min="14080" max="14118" width="2.109375" style="1" customWidth="1"/>
    <col min="14119" max="14335" width="9" style="1"/>
    <col min="14336" max="14374" width="2.109375" style="1" customWidth="1"/>
    <col min="14375" max="14591" width="9" style="1"/>
    <col min="14592" max="14630" width="2.109375" style="1" customWidth="1"/>
    <col min="14631" max="14847" width="9" style="1"/>
    <col min="14848" max="14886" width="2.109375" style="1" customWidth="1"/>
    <col min="14887" max="15103" width="9" style="1"/>
    <col min="15104" max="15142" width="2.109375" style="1" customWidth="1"/>
    <col min="15143" max="15359" width="9" style="1"/>
    <col min="15360" max="15398" width="2.109375" style="1" customWidth="1"/>
    <col min="15399" max="15615" width="9" style="1"/>
    <col min="15616" max="15654" width="2.109375" style="1" customWidth="1"/>
    <col min="15655" max="15871" width="9" style="1"/>
    <col min="15872" max="15910" width="2.109375" style="1" customWidth="1"/>
    <col min="15911" max="16127" width="9" style="1"/>
    <col min="16128" max="16166" width="2.109375" style="1" customWidth="1"/>
    <col min="16167" max="16384" width="9" style="1"/>
  </cols>
  <sheetData>
    <row r="1" spans="1:47" s="11" customFormat="1" ht="28.8" customHeight="1">
      <c r="A1" s="286" t="s">
        <v>252</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16"/>
    </row>
    <row r="2" spans="1:47" ht="19.2" customHeight="1">
      <c r="A2" s="15" t="s">
        <v>61</v>
      </c>
      <c r="B2" s="15"/>
      <c r="C2" s="15"/>
      <c r="D2" s="7"/>
      <c r="E2" s="7"/>
      <c r="F2" s="7"/>
      <c r="G2" s="7"/>
      <c r="H2" s="7"/>
      <c r="I2" s="7"/>
      <c r="J2" s="7"/>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1" t="s">
        <v>383</v>
      </c>
      <c r="AQ2" s="89" t="str">
        <f>IF(K2="","",IF(ISERROR(VLOOKUP(K2,AT10:AU72,2,FALSE)),"",VLOOKUP(K2,AT10:AU72,2,FALSE)))</f>
        <v/>
      </c>
    </row>
    <row r="3" spans="1:47" ht="19.2" customHeight="1">
      <c r="A3" s="7" t="s">
        <v>254</v>
      </c>
      <c r="B3" s="15"/>
      <c r="C3" s="15"/>
      <c r="D3" s="15"/>
      <c r="E3" s="15"/>
      <c r="F3" s="15"/>
      <c r="G3" s="15"/>
      <c r="H3" s="15"/>
      <c r="I3" s="15"/>
      <c r="J3" s="15"/>
      <c r="K3" s="15" t="s">
        <v>255</v>
      </c>
      <c r="L3" s="94"/>
      <c r="M3" s="94"/>
      <c r="N3" s="94"/>
      <c r="O3" s="94"/>
      <c r="P3" s="94"/>
      <c r="Q3" s="342"/>
      <c r="R3" s="342"/>
      <c r="S3" s="342"/>
      <c r="T3" s="342"/>
      <c r="U3" s="342"/>
      <c r="V3" s="342"/>
      <c r="W3" s="94"/>
      <c r="X3" s="95" t="s">
        <v>66</v>
      </c>
      <c r="Y3" s="94"/>
      <c r="Z3" s="94"/>
      <c r="AA3" s="94"/>
      <c r="AB3" s="94"/>
      <c r="AC3" s="94"/>
      <c r="AD3" s="94"/>
      <c r="AE3" s="94"/>
      <c r="AF3" s="94"/>
      <c r="AG3" s="94"/>
      <c r="AH3" s="94"/>
      <c r="AI3" s="94"/>
      <c r="AJ3" s="94"/>
      <c r="AK3" s="94"/>
      <c r="AL3" s="94"/>
      <c r="AM3" s="94"/>
      <c r="AQ3" s="89"/>
    </row>
    <row r="4" spans="1:47" ht="19.2" customHeight="1">
      <c r="A4" s="1" t="s">
        <v>253</v>
      </c>
      <c r="AB4" s="96"/>
    </row>
    <row r="5" spans="1:47" ht="19.2" customHeight="1">
      <c r="L5" s="286" t="s">
        <v>256</v>
      </c>
      <c r="M5" s="286"/>
      <c r="N5" s="286"/>
      <c r="O5" s="286"/>
      <c r="P5" s="286"/>
      <c r="R5" s="96"/>
      <c r="T5" s="343" t="s">
        <v>270</v>
      </c>
      <c r="U5" s="343"/>
      <c r="V5" s="343"/>
      <c r="W5" s="343"/>
      <c r="X5" s="343"/>
      <c r="Y5" s="343"/>
      <c r="Z5" s="343"/>
      <c r="AA5" s="343"/>
      <c r="AB5" s="96"/>
      <c r="AC5" s="343" t="s">
        <v>271</v>
      </c>
      <c r="AD5" s="343"/>
      <c r="AE5" s="343"/>
      <c r="AF5" s="343"/>
      <c r="AG5" s="343"/>
      <c r="AH5" s="343"/>
      <c r="AI5" s="343"/>
      <c r="AJ5" s="343"/>
      <c r="AK5" s="343"/>
      <c r="AL5" s="343"/>
      <c r="AM5" s="343"/>
    </row>
    <row r="6" spans="1:47" ht="19.2" customHeight="1">
      <c r="L6" s="286"/>
      <c r="M6" s="286"/>
      <c r="N6" s="286"/>
      <c r="O6" s="286"/>
      <c r="P6" s="286"/>
      <c r="R6" s="98"/>
      <c r="S6" s="97"/>
      <c r="T6" s="343"/>
      <c r="U6" s="343"/>
      <c r="V6" s="343"/>
      <c r="W6" s="343"/>
      <c r="X6" s="343"/>
      <c r="Y6" s="343"/>
      <c r="Z6" s="343"/>
      <c r="AA6" s="343"/>
      <c r="AB6" s="96"/>
      <c r="AC6" s="343"/>
      <c r="AD6" s="343"/>
      <c r="AE6" s="343"/>
      <c r="AF6" s="343"/>
      <c r="AG6" s="343"/>
      <c r="AH6" s="343"/>
      <c r="AI6" s="343"/>
      <c r="AJ6" s="343"/>
      <c r="AK6" s="343"/>
      <c r="AL6" s="343"/>
      <c r="AM6" s="343"/>
    </row>
    <row r="7" spans="1:47" ht="19.2" customHeight="1">
      <c r="B7" s="1" t="s">
        <v>259</v>
      </c>
      <c r="K7" s="13" t="s">
        <v>114</v>
      </c>
      <c r="L7" s="350"/>
      <c r="M7" s="350"/>
      <c r="N7" s="350"/>
      <c r="O7" s="350"/>
      <c r="P7" s="350"/>
      <c r="Q7" s="12" t="str">
        <f>IF(L7="","","㎡")</f>
        <v/>
      </c>
      <c r="R7" s="1" t="s">
        <v>115</v>
      </c>
      <c r="T7" s="13" t="s">
        <v>114</v>
      </c>
      <c r="U7" s="350"/>
      <c r="V7" s="350"/>
      <c r="W7" s="350"/>
      <c r="X7" s="350"/>
      <c r="Y7" s="350"/>
      <c r="Z7" s="12" t="str">
        <f>IF(U7="","","㎡")</f>
        <v/>
      </c>
      <c r="AA7" s="1" t="s">
        <v>115</v>
      </c>
      <c r="AC7" s="13" t="s">
        <v>35</v>
      </c>
      <c r="AD7" s="344"/>
      <c r="AE7" s="344"/>
      <c r="AF7" s="344"/>
      <c r="AG7" s="344"/>
      <c r="AH7" s="344"/>
      <c r="AI7" s="12" t="str">
        <f>IF(AD7="","","㎡")</f>
        <v/>
      </c>
      <c r="AJ7" s="1" t="s">
        <v>36</v>
      </c>
    </row>
    <row r="8" spans="1:47" ht="19.2" customHeight="1">
      <c r="B8" s="1" t="s">
        <v>261</v>
      </c>
      <c r="H8" s="322" t="s">
        <v>62</v>
      </c>
      <c r="I8" s="322"/>
      <c r="J8" s="322"/>
      <c r="K8" s="13" t="s">
        <v>114</v>
      </c>
      <c r="L8" s="350"/>
      <c r="M8" s="350"/>
      <c r="N8" s="350"/>
      <c r="O8" s="350"/>
      <c r="P8" s="350"/>
      <c r="Q8" s="12" t="str">
        <f>IF(L8="","","㎡")</f>
        <v/>
      </c>
      <c r="R8" s="1" t="s">
        <v>115</v>
      </c>
      <c r="T8" s="13" t="s">
        <v>114</v>
      </c>
      <c r="U8" s="350"/>
      <c r="V8" s="350"/>
      <c r="W8" s="350"/>
      <c r="X8" s="350"/>
      <c r="Y8" s="350"/>
      <c r="Z8" s="12" t="str">
        <f>IF(U8="","","㎡")</f>
        <v/>
      </c>
      <c r="AA8" s="1" t="s">
        <v>115</v>
      </c>
      <c r="AC8" s="13" t="s">
        <v>35</v>
      </c>
      <c r="AD8" s="344"/>
      <c r="AE8" s="344"/>
      <c r="AF8" s="344"/>
      <c r="AG8" s="344"/>
      <c r="AH8" s="344"/>
      <c r="AI8" s="12" t="str">
        <f>IF(AD8="","","㎡")</f>
        <v/>
      </c>
      <c r="AJ8" s="1" t="s">
        <v>36</v>
      </c>
    </row>
    <row r="9" spans="1:47" ht="19.2" customHeight="1">
      <c r="G9" s="322" t="s">
        <v>63</v>
      </c>
      <c r="H9" s="322"/>
      <c r="I9" s="322"/>
      <c r="J9" s="322"/>
      <c r="K9" s="13" t="s">
        <v>114</v>
      </c>
      <c r="L9" s="350"/>
      <c r="M9" s="350"/>
      <c r="N9" s="350"/>
      <c r="O9" s="350"/>
      <c r="P9" s="350"/>
      <c r="Q9" s="12" t="str">
        <f>IF(L9="","","㎡")</f>
        <v/>
      </c>
      <c r="R9" s="1" t="s">
        <v>115</v>
      </c>
      <c r="T9" s="13" t="s">
        <v>114</v>
      </c>
      <c r="U9" s="350"/>
      <c r="V9" s="350"/>
      <c r="W9" s="350"/>
      <c r="X9" s="350"/>
      <c r="Y9" s="350"/>
      <c r="Z9" s="12" t="str">
        <f>IF(U9="","","㎡")</f>
        <v/>
      </c>
      <c r="AA9" s="1" t="s">
        <v>115</v>
      </c>
      <c r="AC9" s="13" t="s">
        <v>35</v>
      </c>
      <c r="AD9" s="344"/>
      <c r="AE9" s="344"/>
      <c r="AF9" s="344"/>
      <c r="AG9" s="344"/>
      <c r="AH9" s="344"/>
      <c r="AI9" s="12" t="str">
        <f>IF(AD9="","","㎡")</f>
        <v/>
      </c>
      <c r="AJ9" s="1" t="s">
        <v>36</v>
      </c>
    </row>
    <row r="10" spans="1:47" ht="19.2" customHeight="1">
      <c r="B10" s="1" t="s">
        <v>262</v>
      </c>
      <c r="H10" s="322" t="s">
        <v>62</v>
      </c>
      <c r="I10" s="322"/>
      <c r="J10" s="322"/>
      <c r="K10" s="13" t="s">
        <v>114</v>
      </c>
      <c r="L10" s="350"/>
      <c r="M10" s="350"/>
      <c r="N10" s="350"/>
      <c r="O10" s="350"/>
      <c r="P10" s="350"/>
      <c r="Q10" s="12" t="str">
        <f>IF(L10="","","㎡")</f>
        <v/>
      </c>
      <c r="R10" s="1" t="s">
        <v>115</v>
      </c>
      <c r="T10" s="13" t="s">
        <v>114</v>
      </c>
      <c r="U10" s="350"/>
      <c r="V10" s="350"/>
      <c r="W10" s="350"/>
      <c r="X10" s="350"/>
      <c r="Y10" s="350"/>
      <c r="Z10" s="12" t="str">
        <f>IF(U10="","","㎡")</f>
        <v/>
      </c>
      <c r="AA10" s="1" t="s">
        <v>115</v>
      </c>
      <c r="AC10" s="13" t="s">
        <v>35</v>
      </c>
      <c r="AD10" s="344"/>
      <c r="AE10" s="344"/>
      <c r="AF10" s="344"/>
      <c r="AG10" s="344"/>
      <c r="AH10" s="344"/>
      <c r="AI10" s="12" t="str">
        <f>IF(AD10="","","㎡")</f>
        <v/>
      </c>
      <c r="AJ10" s="1" t="s">
        <v>36</v>
      </c>
      <c r="AT10" s="1" t="s">
        <v>198</v>
      </c>
      <c r="AU10" s="1" t="s">
        <v>213</v>
      </c>
    </row>
    <row r="11" spans="1:47" ht="19.2" customHeight="1">
      <c r="A11" s="6"/>
      <c r="B11" s="6"/>
      <c r="C11" s="6"/>
      <c r="D11" s="6"/>
      <c r="E11" s="6"/>
      <c r="F11" s="6"/>
      <c r="G11" s="346" t="s">
        <v>64</v>
      </c>
      <c r="H11" s="346"/>
      <c r="I11" s="346"/>
      <c r="J11" s="346"/>
      <c r="K11" s="99" t="s">
        <v>114</v>
      </c>
      <c r="L11" s="334"/>
      <c r="M11" s="334"/>
      <c r="N11" s="334"/>
      <c r="O11" s="334"/>
      <c r="P11" s="334"/>
      <c r="Q11" s="4" t="str">
        <f>IF(L11="","","㎡")</f>
        <v/>
      </c>
      <c r="R11" s="6" t="s">
        <v>115</v>
      </c>
      <c r="S11" s="6"/>
      <c r="T11" s="99" t="s">
        <v>114</v>
      </c>
      <c r="U11" s="334"/>
      <c r="V11" s="334"/>
      <c r="W11" s="334"/>
      <c r="X11" s="334"/>
      <c r="Y11" s="334"/>
      <c r="Z11" s="4" t="str">
        <f>IF(U11="","","㎡")</f>
        <v/>
      </c>
      <c r="AA11" s="6" t="s">
        <v>115</v>
      </c>
      <c r="AB11" s="6"/>
      <c r="AC11" s="99" t="s">
        <v>35</v>
      </c>
      <c r="AD11" s="345"/>
      <c r="AE11" s="345"/>
      <c r="AF11" s="345"/>
      <c r="AG11" s="345"/>
      <c r="AH11" s="345"/>
      <c r="AI11" s="4" t="str">
        <f>IF(AD11="","","㎡")</f>
        <v/>
      </c>
      <c r="AJ11" s="6" t="s">
        <v>36</v>
      </c>
      <c r="AK11" s="6"/>
      <c r="AL11" s="6"/>
      <c r="AM11" s="6"/>
      <c r="AT11" s="1" t="s">
        <v>199</v>
      </c>
      <c r="AU11" s="1" t="s">
        <v>214</v>
      </c>
    </row>
    <row r="12" spans="1:47" ht="19.2" customHeight="1">
      <c r="A12" s="1" t="s">
        <v>257</v>
      </c>
      <c r="AT12" s="1" t="s">
        <v>200</v>
      </c>
      <c r="AU12" s="1" t="s">
        <v>215</v>
      </c>
    </row>
    <row r="13" spans="1:47" ht="19.2" customHeight="1">
      <c r="B13" s="1" t="s">
        <v>260</v>
      </c>
    </row>
    <row r="14" spans="1:47" ht="19.2" customHeight="1">
      <c r="B14" s="1" t="s">
        <v>178</v>
      </c>
      <c r="AQ14" s="12"/>
      <c r="AT14" s="1" t="s">
        <v>201</v>
      </c>
      <c r="AU14" s="1" t="s">
        <v>216</v>
      </c>
    </row>
    <row r="15" spans="1:47" ht="19.2" customHeight="1">
      <c r="C15" s="90" t="s">
        <v>179</v>
      </c>
      <c r="D15" s="1" t="s">
        <v>195</v>
      </c>
      <c r="AQ15" s="89">
        <f>IF(C15="■",1,0)</f>
        <v>0</v>
      </c>
      <c r="AT15" s="1" t="s">
        <v>202</v>
      </c>
      <c r="AU15" s="1" t="s">
        <v>217</v>
      </c>
    </row>
    <row r="16" spans="1:47" ht="19.2" customHeight="1">
      <c r="D16" s="1" t="s">
        <v>119</v>
      </c>
      <c r="P16" s="340"/>
      <c r="Q16" s="340"/>
      <c r="R16" s="340"/>
      <c r="S16" s="340"/>
      <c r="U16" s="1" t="s">
        <v>65</v>
      </c>
      <c r="AT16" s="1" t="s">
        <v>203</v>
      </c>
      <c r="AU16" s="1" t="s">
        <v>218</v>
      </c>
    </row>
    <row r="17" spans="2:47" ht="19.2" customHeight="1">
      <c r="D17" s="1" t="s">
        <v>120</v>
      </c>
      <c r="P17" s="340"/>
      <c r="Q17" s="340"/>
      <c r="R17" s="340"/>
      <c r="S17" s="340"/>
      <c r="U17" s="1" t="s">
        <v>65</v>
      </c>
      <c r="AT17" s="1" t="s">
        <v>204</v>
      </c>
      <c r="AU17" s="1" t="s">
        <v>219</v>
      </c>
    </row>
    <row r="18" spans="2:47" ht="19.2" customHeight="1">
      <c r="D18" s="1" t="s">
        <v>121</v>
      </c>
      <c r="G18" s="9" t="s">
        <v>114</v>
      </c>
      <c r="H18" s="347"/>
      <c r="I18" s="348"/>
      <c r="J18" s="348"/>
      <c r="K18" s="348"/>
      <c r="L18" s="348"/>
      <c r="M18" s="348"/>
      <c r="N18" s="348"/>
      <c r="O18" s="348"/>
      <c r="P18" s="12" t="s">
        <v>115</v>
      </c>
      <c r="AT18" s="1" t="s">
        <v>205</v>
      </c>
      <c r="AU18" s="1" t="s">
        <v>220</v>
      </c>
    </row>
    <row r="19" spans="2:47" ht="19.2" customHeight="1">
      <c r="D19" s="1" t="s">
        <v>258</v>
      </c>
      <c r="G19" s="9"/>
      <c r="H19" s="11"/>
      <c r="I19" s="16"/>
      <c r="J19" s="319"/>
      <c r="K19" s="339"/>
      <c r="L19" s="339"/>
      <c r="M19" s="339"/>
      <c r="N19" s="339"/>
      <c r="O19" s="339"/>
      <c r="P19" s="339"/>
      <c r="Q19" s="339"/>
      <c r="R19" s="1" t="s">
        <v>36</v>
      </c>
    </row>
    <row r="20" spans="2:47" ht="19.2" customHeight="1">
      <c r="C20" s="90" t="s">
        <v>179</v>
      </c>
      <c r="D20" s="1" t="s">
        <v>196</v>
      </c>
      <c r="R20" s="100"/>
      <c r="S20" s="100"/>
      <c r="AQ20" s="89">
        <f>IF(C20="■",1,0)</f>
        <v>0</v>
      </c>
      <c r="AT20" s="1" t="s">
        <v>206</v>
      </c>
      <c r="AU20" s="1" t="s">
        <v>221</v>
      </c>
    </row>
    <row r="21" spans="2:47" ht="19.2" customHeight="1">
      <c r="D21" s="1" t="s">
        <v>121</v>
      </c>
      <c r="G21" s="9" t="s">
        <v>35</v>
      </c>
      <c r="H21" s="347"/>
      <c r="I21" s="348"/>
      <c r="J21" s="348"/>
      <c r="K21" s="348"/>
      <c r="L21" s="348"/>
      <c r="M21" s="348"/>
      <c r="N21" s="348"/>
      <c r="O21" s="348"/>
      <c r="P21" s="12" t="s">
        <v>36</v>
      </c>
      <c r="AT21" s="1" t="s">
        <v>207</v>
      </c>
      <c r="AU21" s="1" t="s">
        <v>222</v>
      </c>
    </row>
    <row r="22" spans="2:47" ht="19.2" customHeight="1">
      <c r="D22" s="1" t="s">
        <v>258</v>
      </c>
      <c r="G22" s="9"/>
      <c r="H22" s="11"/>
      <c r="I22" s="16"/>
      <c r="J22" s="319"/>
      <c r="K22" s="339"/>
      <c r="L22" s="339"/>
      <c r="M22" s="339"/>
      <c r="N22" s="339"/>
      <c r="O22" s="339"/>
      <c r="P22" s="339"/>
      <c r="Q22" s="339"/>
      <c r="R22" s="1" t="s">
        <v>36</v>
      </c>
    </row>
    <row r="23" spans="2:47" ht="19.2" customHeight="1">
      <c r="C23" s="90" t="s">
        <v>179</v>
      </c>
      <c r="D23" s="1" t="s">
        <v>197</v>
      </c>
      <c r="AQ23" s="89">
        <f>IF(C23="■",1,0)</f>
        <v>0</v>
      </c>
      <c r="AT23" s="1" t="s">
        <v>208</v>
      </c>
      <c r="AU23" s="1" t="s">
        <v>223</v>
      </c>
    </row>
    <row r="24" spans="2:47" ht="19.2" customHeight="1">
      <c r="E24" s="1" t="s">
        <v>35</v>
      </c>
      <c r="F24" s="319"/>
      <c r="G24" s="319"/>
      <c r="H24" s="319"/>
      <c r="I24" s="319"/>
      <c r="J24" s="319"/>
      <c r="K24" s="319"/>
      <c r="L24" s="319"/>
      <c r="M24" s="319"/>
      <c r="N24" s="319"/>
      <c r="O24" s="319"/>
      <c r="P24" s="319"/>
      <c r="Q24" s="319"/>
      <c r="R24" s="319"/>
      <c r="S24" s="1" t="s">
        <v>36</v>
      </c>
      <c r="AT24" s="1" t="s">
        <v>209</v>
      </c>
      <c r="AU24" s="1" t="s">
        <v>224</v>
      </c>
    </row>
    <row r="25" spans="2:47" ht="19.2" customHeight="1">
      <c r="B25" s="1" t="s">
        <v>263</v>
      </c>
      <c r="F25" s="11"/>
      <c r="G25" s="11"/>
      <c r="H25" s="11"/>
      <c r="I25" s="11"/>
      <c r="J25" s="11"/>
      <c r="K25" s="11"/>
      <c r="L25" s="11"/>
      <c r="M25" s="11"/>
      <c r="N25" s="11"/>
      <c r="O25" s="11"/>
      <c r="P25" s="11"/>
      <c r="Q25" s="11"/>
      <c r="R25" s="11"/>
    </row>
    <row r="26" spans="2:47" ht="19.2" customHeight="1">
      <c r="B26" s="1" t="s">
        <v>264</v>
      </c>
      <c r="AQ26" s="12"/>
      <c r="AT26" s="1" t="s">
        <v>201</v>
      </c>
      <c r="AU26" s="1" t="s">
        <v>216</v>
      </c>
    </row>
    <row r="27" spans="2:47" ht="19.2" customHeight="1">
      <c r="C27" s="90" t="s">
        <v>179</v>
      </c>
      <c r="D27" s="1" t="s">
        <v>232</v>
      </c>
      <c r="AO27" s="89" t="str">
        <f>IF(C27="■",1,"")</f>
        <v/>
      </c>
    </row>
    <row r="28" spans="2:47" ht="19.2" customHeight="1">
      <c r="D28" s="1" t="s">
        <v>265</v>
      </c>
      <c r="L28" s="319"/>
      <c r="M28" s="319"/>
      <c r="N28" s="319"/>
      <c r="O28" s="319"/>
      <c r="P28" s="319"/>
      <c r="Q28" s="319"/>
      <c r="R28" s="319"/>
      <c r="S28" s="319"/>
      <c r="T28" s="1" t="s">
        <v>267</v>
      </c>
      <c r="AB28" s="319"/>
      <c r="AC28" s="339"/>
      <c r="AD28" s="339"/>
      <c r="AE28" s="339"/>
      <c r="AF28" s="339"/>
      <c r="AG28" s="339"/>
      <c r="AH28" s="339"/>
      <c r="AI28" s="339"/>
      <c r="AJ28" s="1" t="s">
        <v>124</v>
      </c>
      <c r="AN28" s="89"/>
    </row>
    <row r="29" spans="2:47" ht="19.2" customHeight="1">
      <c r="D29" s="1" t="s">
        <v>266</v>
      </c>
      <c r="O29" s="319"/>
      <c r="P29" s="319"/>
      <c r="Q29" s="319"/>
      <c r="R29" s="319"/>
      <c r="S29" s="319"/>
      <c r="T29" s="319"/>
      <c r="U29" s="319"/>
      <c r="V29" s="319"/>
      <c r="X29" s="1" t="s">
        <v>268</v>
      </c>
      <c r="AB29" s="319"/>
      <c r="AC29" s="339"/>
      <c r="AD29" s="339"/>
      <c r="AE29" s="339"/>
      <c r="AF29" s="339"/>
      <c r="AG29" s="339"/>
      <c r="AH29" s="339"/>
      <c r="AI29" s="339"/>
      <c r="AJ29" s="1" t="s">
        <v>36</v>
      </c>
      <c r="AN29" s="89"/>
    </row>
    <row r="30" spans="2:47" ht="19.2" customHeight="1">
      <c r="C30" s="90" t="s">
        <v>179</v>
      </c>
      <c r="D30" s="1" t="s">
        <v>233</v>
      </c>
      <c r="AO30" s="89" t="str">
        <f>IF(C30="■",1,"")</f>
        <v/>
      </c>
    </row>
    <row r="31" spans="2:47" ht="19.2" customHeight="1">
      <c r="C31" s="90" t="s">
        <v>179</v>
      </c>
      <c r="D31" s="1" t="s">
        <v>180</v>
      </c>
      <c r="O31" s="101"/>
      <c r="P31" s="101"/>
      <c r="Q31" s="101"/>
      <c r="R31" s="101"/>
      <c r="Z31" s="101"/>
      <c r="AA31" s="101"/>
      <c r="AB31" s="101"/>
      <c r="AC31" s="101"/>
      <c r="AD31" s="101"/>
      <c r="AE31" s="101"/>
      <c r="AF31" s="101"/>
      <c r="AO31" s="89" t="str">
        <f>IF(C31="■",1,"")</f>
        <v/>
      </c>
    </row>
    <row r="32" spans="2:47" ht="19.2" customHeight="1">
      <c r="D32" s="1" t="s">
        <v>35</v>
      </c>
      <c r="E32" s="319"/>
      <c r="F32" s="319"/>
      <c r="G32" s="319"/>
      <c r="H32" s="319"/>
      <c r="I32" s="319"/>
      <c r="J32" s="319"/>
      <c r="K32" s="319"/>
      <c r="L32" s="319"/>
      <c r="M32" s="319"/>
      <c r="N32" s="319"/>
      <c r="O32" s="319"/>
      <c r="P32" s="319"/>
      <c r="Q32" s="319"/>
      <c r="R32" s="1" t="s">
        <v>36</v>
      </c>
      <c r="AO32" s="12"/>
    </row>
    <row r="33" spans="1:47" ht="19.2" customHeight="1">
      <c r="C33" s="90" t="s">
        <v>185</v>
      </c>
      <c r="D33" s="1" t="s">
        <v>269</v>
      </c>
      <c r="AO33" s="89" t="str">
        <f>IF(C33="■",1,"")</f>
        <v/>
      </c>
    </row>
    <row r="34" spans="1:47" ht="19.2" customHeight="1">
      <c r="B34" s="1" t="s">
        <v>181</v>
      </c>
      <c r="AP34" s="12"/>
    </row>
    <row r="35" spans="1:47" ht="19.2" customHeight="1">
      <c r="C35" s="90" t="s">
        <v>179</v>
      </c>
      <c r="D35" s="1" t="s">
        <v>183</v>
      </c>
      <c r="AO35" s="89" t="str">
        <f>IF(C35="■",1,"")</f>
        <v/>
      </c>
    </row>
    <row r="36" spans="1:47" ht="19.2" customHeight="1">
      <c r="D36" s="1" t="s">
        <v>119</v>
      </c>
      <c r="O36" s="341"/>
      <c r="P36" s="341"/>
      <c r="Q36" s="341"/>
      <c r="R36" s="341"/>
      <c r="S36" s="1" t="s">
        <v>65</v>
      </c>
      <c r="AM36" s="12"/>
    </row>
    <row r="37" spans="1:47" ht="19.2" customHeight="1">
      <c r="D37" s="1" t="s">
        <v>120</v>
      </c>
      <c r="O37" s="341"/>
      <c r="P37" s="341"/>
      <c r="Q37" s="341"/>
      <c r="R37" s="341"/>
      <c r="S37" s="1" t="s">
        <v>65</v>
      </c>
      <c r="AM37" s="12"/>
    </row>
    <row r="38" spans="1:47" ht="19.2" customHeight="1">
      <c r="D38" s="1" t="s">
        <v>121</v>
      </c>
      <c r="G38" s="9" t="s">
        <v>35</v>
      </c>
      <c r="H38" s="319"/>
      <c r="I38" s="319"/>
      <c r="J38" s="319"/>
      <c r="K38" s="319"/>
      <c r="L38" s="319"/>
      <c r="M38" s="319"/>
      <c r="N38" s="319"/>
      <c r="O38" s="319"/>
      <c r="P38" s="12" t="s">
        <v>36</v>
      </c>
      <c r="AM38" s="12"/>
    </row>
    <row r="39" spans="1:47" ht="19.2" customHeight="1">
      <c r="C39" s="90" t="s">
        <v>179</v>
      </c>
      <c r="D39" s="1" t="s">
        <v>184</v>
      </c>
      <c r="O39" s="9"/>
      <c r="P39" s="11"/>
      <c r="Q39" s="11"/>
      <c r="R39" s="11"/>
      <c r="S39" s="11"/>
      <c r="T39" s="11"/>
      <c r="U39" s="11"/>
      <c r="V39" s="11"/>
      <c r="W39" s="11"/>
      <c r="X39" s="12"/>
      <c r="AO39" s="89" t="str">
        <f>IF(C39="■",1,"")</f>
        <v/>
      </c>
    </row>
    <row r="40" spans="1:47" ht="19.2" customHeight="1">
      <c r="C40" s="90" t="s">
        <v>185</v>
      </c>
      <c r="D40" s="1" t="s">
        <v>180</v>
      </c>
      <c r="AO40" s="89">
        <f>IF(C40="■",1,0)</f>
        <v>0</v>
      </c>
    </row>
    <row r="41" spans="1:47" ht="19.2" customHeight="1">
      <c r="D41" s="1" t="s">
        <v>35</v>
      </c>
      <c r="E41" s="319"/>
      <c r="F41" s="319"/>
      <c r="G41" s="319"/>
      <c r="H41" s="319"/>
      <c r="I41" s="319"/>
      <c r="J41" s="319"/>
      <c r="K41" s="319"/>
      <c r="L41" s="319"/>
      <c r="M41" s="319"/>
      <c r="N41" s="319"/>
      <c r="O41" s="319"/>
      <c r="P41" s="319"/>
      <c r="Q41" s="319"/>
      <c r="R41" s="1" t="s">
        <v>36</v>
      </c>
      <c r="AO41" s="12"/>
    </row>
    <row r="42" spans="1:47" ht="19.2" customHeight="1">
      <c r="AT42" s="1" t="s">
        <v>210</v>
      </c>
      <c r="AU42" s="1" t="s">
        <v>225</v>
      </c>
    </row>
    <row r="43" spans="1:47" s="11" customFormat="1" ht="24" customHeight="1">
      <c r="A43" s="351" t="s">
        <v>284</v>
      </c>
      <c r="B43" s="351"/>
      <c r="C43" s="351"/>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c r="AN43" s="16"/>
    </row>
    <row r="44" spans="1:47" ht="19.2" customHeight="1">
      <c r="B44" s="1" t="s">
        <v>272</v>
      </c>
      <c r="F44" s="11"/>
      <c r="G44" s="11"/>
      <c r="H44" s="11"/>
      <c r="I44" s="11"/>
      <c r="J44" s="11"/>
      <c r="K44" s="11"/>
      <c r="L44" s="11"/>
      <c r="M44" s="11"/>
      <c r="N44" s="11"/>
      <c r="O44" s="11"/>
      <c r="P44" s="11"/>
      <c r="Q44" s="11"/>
      <c r="R44" s="11"/>
    </row>
    <row r="45" spans="1:47" ht="19.2" customHeight="1">
      <c r="B45" s="1" t="s">
        <v>264</v>
      </c>
      <c r="AQ45" s="12"/>
      <c r="AT45" s="1" t="s">
        <v>201</v>
      </c>
      <c r="AU45" s="1" t="s">
        <v>216</v>
      </c>
    </row>
    <row r="46" spans="1:47" ht="19.2" customHeight="1">
      <c r="C46" s="90" t="s">
        <v>179</v>
      </c>
      <c r="D46" s="1" t="s">
        <v>232</v>
      </c>
      <c r="AO46" s="89" t="str">
        <f>IF(C46="■",1,"")</f>
        <v/>
      </c>
    </row>
    <row r="47" spans="1:47" ht="19.2" customHeight="1">
      <c r="C47" s="90" t="s">
        <v>179</v>
      </c>
      <c r="D47" s="1" t="s">
        <v>233</v>
      </c>
      <c r="AO47" s="89" t="str">
        <f>IF(C47="■",1,"")</f>
        <v/>
      </c>
    </row>
    <row r="48" spans="1:47" ht="19.2" customHeight="1">
      <c r="C48" s="90" t="s">
        <v>179</v>
      </c>
      <c r="D48" s="1" t="s">
        <v>180</v>
      </c>
      <c r="O48" s="101"/>
      <c r="P48" s="101"/>
      <c r="Q48" s="101"/>
      <c r="R48" s="101"/>
      <c r="Z48" s="101"/>
      <c r="AA48" s="101"/>
      <c r="AB48" s="101"/>
      <c r="AC48" s="101"/>
      <c r="AD48" s="101"/>
      <c r="AE48" s="101"/>
      <c r="AF48" s="101"/>
      <c r="AO48" s="89" t="str">
        <f>IF(C48="■",1,"")</f>
        <v/>
      </c>
    </row>
    <row r="49" spans="2:47" ht="19.2" customHeight="1">
      <c r="D49" s="1" t="s">
        <v>35</v>
      </c>
      <c r="E49" s="319"/>
      <c r="F49" s="319"/>
      <c r="G49" s="319"/>
      <c r="H49" s="319"/>
      <c r="I49" s="319"/>
      <c r="J49" s="319"/>
      <c r="K49" s="319"/>
      <c r="L49" s="319"/>
      <c r="M49" s="319"/>
      <c r="N49" s="319"/>
      <c r="O49" s="319"/>
      <c r="P49" s="319"/>
      <c r="Q49" s="319"/>
      <c r="R49" s="1" t="s">
        <v>36</v>
      </c>
      <c r="AO49" s="12"/>
    </row>
    <row r="50" spans="2:47" ht="19.2" customHeight="1">
      <c r="B50" s="1" t="s">
        <v>181</v>
      </c>
      <c r="AP50" s="12"/>
    </row>
    <row r="51" spans="2:47" ht="19.2" customHeight="1">
      <c r="C51" s="90" t="s">
        <v>179</v>
      </c>
      <c r="D51" s="1" t="s">
        <v>183</v>
      </c>
      <c r="AO51" s="89" t="str">
        <f>IF(C51="■",1,"")</f>
        <v/>
      </c>
    </row>
    <row r="52" spans="2:47" ht="19.2" customHeight="1">
      <c r="E52" s="1" t="s">
        <v>276</v>
      </c>
      <c r="V52" s="1" t="s">
        <v>273</v>
      </c>
      <c r="W52" s="90" t="s">
        <v>179</v>
      </c>
      <c r="X52" s="1" t="s">
        <v>274</v>
      </c>
      <c r="AA52" s="90" t="s">
        <v>179</v>
      </c>
      <c r="AB52" s="1" t="s">
        <v>275</v>
      </c>
      <c r="AN52" s="89"/>
    </row>
    <row r="53" spans="2:47" ht="19.2" customHeight="1">
      <c r="F53" s="1" t="s">
        <v>119</v>
      </c>
      <c r="Q53" s="341"/>
      <c r="R53" s="341"/>
      <c r="S53" s="341"/>
      <c r="T53" s="341"/>
      <c r="U53" s="1" t="s">
        <v>65</v>
      </c>
      <c r="AM53" s="12"/>
    </row>
    <row r="54" spans="2:47" ht="19.2" customHeight="1">
      <c r="F54" s="1" t="s">
        <v>120</v>
      </c>
      <c r="Q54" s="341"/>
      <c r="R54" s="341"/>
      <c r="S54" s="341"/>
      <c r="T54" s="341"/>
      <c r="U54" s="1" t="s">
        <v>65</v>
      </c>
      <c r="AM54" s="12"/>
    </row>
    <row r="55" spans="2:47" ht="19.2" customHeight="1">
      <c r="F55" s="1" t="s">
        <v>121</v>
      </c>
      <c r="I55" s="9" t="s">
        <v>35</v>
      </c>
      <c r="J55" s="319"/>
      <c r="K55" s="319"/>
      <c r="L55" s="319"/>
      <c r="M55" s="319"/>
      <c r="N55" s="319"/>
      <c r="O55" s="319"/>
      <c r="P55" s="319"/>
      <c r="Q55" s="319"/>
      <c r="R55" s="12" t="s">
        <v>36</v>
      </c>
      <c r="AM55" s="12"/>
    </row>
    <row r="56" spans="2:47" ht="19.2" customHeight="1">
      <c r="C56" s="90" t="s">
        <v>179</v>
      </c>
      <c r="D56" s="1" t="s">
        <v>184</v>
      </c>
      <c r="O56" s="9"/>
      <c r="P56" s="11"/>
      <c r="Q56" s="11"/>
      <c r="R56" s="11"/>
      <c r="S56" s="11"/>
      <c r="T56" s="11"/>
      <c r="U56" s="11"/>
      <c r="V56" s="11"/>
      <c r="W56" s="11"/>
      <c r="X56" s="12"/>
      <c r="AO56" s="89" t="str">
        <f>IF(C56="■",1,"")</f>
        <v/>
      </c>
    </row>
    <row r="57" spans="2:47" ht="19.2" customHeight="1">
      <c r="C57" s="90" t="s">
        <v>185</v>
      </c>
      <c r="D57" s="1" t="s">
        <v>180</v>
      </c>
      <c r="AO57" s="89">
        <f>IF(C57="■",1,0)</f>
        <v>0</v>
      </c>
    </row>
    <row r="58" spans="2:47" ht="19.2" customHeight="1">
      <c r="D58" s="1" t="s">
        <v>35</v>
      </c>
      <c r="E58" s="319"/>
      <c r="F58" s="319"/>
      <c r="G58" s="319"/>
      <c r="H58" s="319"/>
      <c r="I58" s="319"/>
      <c r="J58" s="319"/>
      <c r="K58" s="319"/>
      <c r="L58" s="319"/>
      <c r="M58" s="319"/>
      <c r="N58" s="319"/>
      <c r="O58" s="319"/>
      <c r="P58" s="319"/>
      <c r="Q58" s="319"/>
      <c r="R58" s="1" t="s">
        <v>36</v>
      </c>
      <c r="AO58" s="12"/>
    </row>
    <row r="59" spans="2:47" ht="19.2" customHeight="1">
      <c r="B59" s="1" t="s">
        <v>277</v>
      </c>
      <c r="F59" s="11"/>
      <c r="G59" s="11"/>
      <c r="H59" s="11"/>
      <c r="I59" s="11"/>
      <c r="J59" s="11"/>
      <c r="K59" s="11"/>
      <c r="L59" s="11"/>
      <c r="M59" s="11"/>
      <c r="N59" s="11"/>
      <c r="O59" s="11"/>
      <c r="P59" s="11"/>
      <c r="Q59" s="11"/>
      <c r="R59" s="11"/>
    </row>
    <row r="60" spans="2:47" ht="19.2" customHeight="1">
      <c r="C60" s="90" t="s">
        <v>179</v>
      </c>
      <c r="D60" s="1" t="s">
        <v>278</v>
      </c>
      <c r="AO60" s="89" t="str">
        <f>IF(C60="■",1,"")</f>
        <v/>
      </c>
    </row>
    <row r="61" spans="2:47" ht="19.2" customHeight="1">
      <c r="D61" s="1" t="s">
        <v>279</v>
      </c>
      <c r="AN61" s="89"/>
    </row>
    <row r="62" spans="2:47" ht="19.2" customHeight="1">
      <c r="E62" s="1" t="s">
        <v>178</v>
      </c>
      <c r="AQ62" s="12"/>
      <c r="AT62" s="1" t="s">
        <v>201</v>
      </c>
      <c r="AU62" s="1" t="s">
        <v>216</v>
      </c>
    </row>
    <row r="63" spans="2:47" ht="19.2" customHeight="1">
      <c r="F63" s="90" t="s">
        <v>179</v>
      </c>
      <c r="G63" s="1" t="s">
        <v>195</v>
      </c>
      <c r="AQ63" s="89">
        <f>IF(F63="■",1,0)</f>
        <v>0</v>
      </c>
      <c r="AT63" s="1" t="s">
        <v>202</v>
      </c>
      <c r="AU63" s="1" t="s">
        <v>217</v>
      </c>
    </row>
    <row r="64" spans="2:47" ht="19.2" customHeight="1">
      <c r="G64" s="1" t="s">
        <v>119</v>
      </c>
      <c r="S64" s="340"/>
      <c r="T64" s="340"/>
      <c r="U64" s="340"/>
      <c r="V64" s="340"/>
      <c r="X64" s="1" t="s">
        <v>65</v>
      </c>
      <c r="AT64" s="1" t="s">
        <v>203</v>
      </c>
      <c r="AU64" s="1" t="s">
        <v>218</v>
      </c>
    </row>
    <row r="65" spans="4:47" ht="19.2" customHeight="1">
      <c r="G65" s="1" t="s">
        <v>120</v>
      </c>
      <c r="S65" s="340"/>
      <c r="T65" s="340"/>
      <c r="U65" s="340"/>
      <c r="V65" s="340"/>
      <c r="X65" s="1" t="s">
        <v>65</v>
      </c>
      <c r="AT65" s="1" t="s">
        <v>204</v>
      </c>
      <c r="AU65" s="1" t="s">
        <v>219</v>
      </c>
    </row>
    <row r="66" spans="4:47" ht="19.2" customHeight="1">
      <c r="G66" s="1" t="s">
        <v>121</v>
      </c>
      <c r="J66" s="9" t="s">
        <v>35</v>
      </c>
      <c r="K66" s="319"/>
      <c r="L66" s="339"/>
      <c r="M66" s="339"/>
      <c r="N66" s="339"/>
      <c r="O66" s="339"/>
      <c r="P66" s="339"/>
      <c r="Q66" s="339"/>
      <c r="R66" s="339"/>
      <c r="S66" s="12" t="s">
        <v>36</v>
      </c>
      <c r="AT66" s="1" t="s">
        <v>205</v>
      </c>
      <c r="AU66" s="1" t="s">
        <v>220</v>
      </c>
    </row>
    <row r="67" spans="4:47" ht="19.2" customHeight="1">
      <c r="G67" s="1" t="s">
        <v>258</v>
      </c>
      <c r="J67" s="9"/>
      <c r="K67" s="11"/>
      <c r="L67" s="16"/>
      <c r="M67" s="319"/>
      <c r="N67" s="339"/>
      <c r="O67" s="339"/>
      <c r="P67" s="339"/>
      <c r="Q67" s="339"/>
      <c r="R67" s="339"/>
      <c r="S67" s="339"/>
      <c r="T67" s="339"/>
      <c r="U67" s="1" t="s">
        <v>36</v>
      </c>
    </row>
    <row r="68" spans="4:47" ht="19.2" customHeight="1">
      <c r="F68" s="90" t="s">
        <v>179</v>
      </c>
      <c r="G68" s="1" t="s">
        <v>196</v>
      </c>
      <c r="U68" s="100"/>
      <c r="V68" s="100"/>
      <c r="AQ68" s="89">
        <f>IF(F68="■",1,0)</f>
        <v>0</v>
      </c>
      <c r="AT68" s="1" t="s">
        <v>206</v>
      </c>
      <c r="AU68" s="1" t="s">
        <v>221</v>
      </c>
    </row>
    <row r="69" spans="4:47" ht="19.2" customHeight="1">
      <c r="G69" s="1" t="s">
        <v>121</v>
      </c>
      <c r="J69" s="9" t="s">
        <v>35</v>
      </c>
      <c r="K69" s="319"/>
      <c r="L69" s="339"/>
      <c r="M69" s="339"/>
      <c r="N69" s="339"/>
      <c r="O69" s="339"/>
      <c r="P69" s="339"/>
      <c r="Q69" s="339"/>
      <c r="R69" s="339"/>
      <c r="S69" s="12" t="s">
        <v>36</v>
      </c>
      <c r="AT69" s="1" t="s">
        <v>207</v>
      </c>
      <c r="AU69" s="1" t="s">
        <v>222</v>
      </c>
    </row>
    <row r="70" spans="4:47" ht="19.2" customHeight="1">
      <c r="G70" s="1" t="s">
        <v>258</v>
      </c>
      <c r="J70" s="9"/>
      <c r="K70" s="11"/>
      <c r="L70" s="16"/>
      <c r="M70" s="319"/>
      <c r="N70" s="339"/>
      <c r="O70" s="339"/>
      <c r="P70" s="339"/>
      <c r="Q70" s="339"/>
      <c r="R70" s="339"/>
      <c r="S70" s="339"/>
      <c r="T70" s="339"/>
      <c r="U70" s="1" t="s">
        <v>36</v>
      </c>
    </row>
    <row r="71" spans="4:47" ht="19.2" customHeight="1">
      <c r="F71" s="90" t="s">
        <v>179</v>
      </c>
      <c r="G71" s="1" t="s">
        <v>180</v>
      </c>
      <c r="AQ71" s="89">
        <f>IF(F71="■",1,0)</f>
        <v>0</v>
      </c>
      <c r="AT71" s="1" t="s">
        <v>208</v>
      </c>
      <c r="AU71" s="1" t="s">
        <v>223</v>
      </c>
    </row>
    <row r="72" spans="4:47" ht="19.2" customHeight="1">
      <c r="H72" s="1" t="s">
        <v>35</v>
      </c>
      <c r="I72" s="319"/>
      <c r="J72" s="319"/>
      <c r="K72" s="319"/>
      <c r="L72" s="319"/>
      <c r="M72" s="319"/>
      <c r="N72" s="319"/>
      <c r="O72" s="319"/>
      <c r="P72" s="319"/>
      <c r="Q72" s="319"/>
      <c r="R72" s="319"/>
      <c r="S72" s="319"/>
      <c r="T72" s="319"/>
      <c r="U72" s="319"/>
      <c r="V72" s="1" t="s">
        <v>36</v>
      </c>
      <c r="AT72" s="1" t="s">
        <v>209</v>
      </c>
      <c r="AU72" s="1" t="s">
        <v>224</v>
      </c>
    </row>
    <row r="73" spans="4:47" ht="19.2" customHeight="1">
      <c r="D73" s="1" t="s">
        <v>280</v>
      </c>
      <c r="AN73" s="89"/>
    </row>
    <row r="74" spans="4:47" ht="19.2" customHeight="1">
      <c r="E74" s="1" t="s">
        <v>264</v>
      </c>
      <c r="AQ74" s="12"/>
      <c r="AT74" s="1" t="s">
        <v>201</v>
      </c>
      <c r="AU74" s="1" t="s">
        <v>216</v>
      </c>
    </row>
    <row r="75" spans="4:47" ht="19.2" customHeight="1">
      <c r="F75" s="90" t="s">
        <v>179</v>
      </c>
      <c r="G75" s="1" t="s">
        <v>232</v>
      </c>
      <c r="AO75" s="89" t="str">
        <f>IF(F75="■",1,"")</f>
        <v/>
      </c>
    </row>
    <row r="76" spans="4:47" ht="19.2" customHeight="1">
      <c r="F76" s="90" t="s">
        <v>179</v>
      </c>
      <c r="G76" s="1" t="s">
        <v>233</v>
      </c>
      <c r="AO76" s="89" t="str">
        <f>IF(F76="■",1,"")</f>
        <v/>
      </c>
    </row>
    <row r="77" spans="4:47" ht="19.2" customHeight="1">
      <c r="F77" s="90" t="s">
        <v>179</v>
      </c>
      <c r="G77" s="1" t="s">
        <v>180</v>
      </c>
      <c r="R77" s="101"/>
      <c r="S77" s="101"/>
      <c r="T77" s="101"/>
      <c r="U77" s="101"/>
      <c r="AC77" s="101"/>
      <c r="AD77" s="101"/>
      <c r="AE77" s="101"/>
      <c r="AF77" s="101"/>
      <c r="AG77" s="101"/>
      <c r="AH77" s="101"/>
      <c r="AI77" s="101"/>
      <c r="AO77" s="89" t="str">
        <f>IF(F77="■",1,"")</f>
        <v/>
      </c>
    </row>
    <row r="78" spans="4:47" ht="19.2" customHeight="1">
      <c r="G78" s="1" t="s">
        <v>35</v>
      </c>
      <c r="H78" s="319"/>
      <c r="I78" s="319"/>
      <c r="J78" s="319"/>
      <c r="K78" s="319"/>
      <c r="L78" s="319"/>
      <c r="M78" s="319"/>
      <c r="N78" s="319"/>
      <c r="O78" s="319"/>
      <c r="P78" s="319"/>
      <c r="Q78" s="319"/>
      <c r="R78" s="319"/>
      <c r="S78" s="319"/>
      <c r="T78" s="319"/>
      <c r="U78" s="1" t="s">
        <v>36</v>
      </c>
      <c r="AO78" s="12"/>
    </row>
    <row r="79" spans="4:47" ht="19.2" customHeight="1">
      <c r="E79" s="1" t="s">
        <v>181</v>
      </c>
      <c r="AP79" s="12"/>
    </row>
    <row r="80" spans="4:47" ht="19.2" customHeight="1">
      <c r="F80" s="90" t="s">
        <v>179</v>
      </c>
      <c r="G80" s="1" t="s">
        <v>183</v>
      </c>
      <c r="AO80" s="89" t="str">
        <f>IF(F80="■",1,"")</f>
        <v/>
      </c>
    </row>
    <row r="81" spans="1:41" ht="19.2" customHeight="1">
      <c r="H81" s="1" t="s">
        <v>276</v>
      </c>
      <c r="X81" s="1" t="s">
        <v>273</v>
      </c>
      <c r="Y81" s="90" t="s">
        <v>179</v>
      </c>
      <c r="Z81" s="1" t="s">
        <v>274</v>
      </c>
      <c r="AC81" s="90" t="s">
        <v>179</v>
      </c>
      <c r="AD81" s="1" t="s">
        <v>275</v>
      </c>
      <c r="AN81" s="89"/>
    </row>
    <row r="82" spans="1:41" ht="19.2" customHeight="1">
      <c r="I82" s="1" t="s">
        <v>119</v>
      </c>
      <c r="T82" s="341"/>
      <c r="U82" s="341"/>
      <c r="V82" s="341"/>
      <c r="W82" s="341"/>
      <c r="X82" s="1" t="s">
        <v>65</v>
      </c>
      <c r="AM82" s="12"/>
    </row>
    <row r="83" spans="1:41" ht="19.2" customHeight="1">
      <c r="I83" s="1" t="s">
        <v>120</v>
      </c>
      <c r="T83" s="341"/>
      <c r="U83" s="341"/>
      <c r="V83" s="341"/>
      <c r="W83" s="341"/>
      <c r="X83" s="1" t="s">
        <v>65</v>
      </c>
      <c r="AM83" s="12"/>
    </row>
    <row r="84" spans="1:41" ht="19.2" customHeight="1">
      <c r="I84" s="1" t="s">
        <v>121</v>
      </c>
      <c r="L84" s="9" t="s">
        <v>35</v>
      </c>
      <c r="M84" s="319"/>
      <c r="N84" s="319"/>
      <c r="O84" s="319"/>
      <c r="P84" s="319"/>
      <c r="Q84" s="319"/>
      <c r="R84" s="319"/>
      <c r="S84" s="319"/>
      <c r="T84" s="319"/>
      <c r="U84" s="12" t="s">
        <v>36</v>
      </c>
      <c r="AM84" s="12"/>
    </row>
    <row r="85" spans="1:41" ht="19.2" customHeight="1">
      <c r="F85" s="90" t="s">
        <v>179</v>
      </c>
      <c r="G85" s="1" t="s">
        <v>184</v>
      </c>
      <c r="R85" s="9"/>
      <c r="S85" s="11"/>
      <c r="T85" s="11"/>
      <c r="U85" s="11"/>
      <c r="V85" s="11"/>
      <c r="W85" s="11"/>
      <c r="X85" s="11"/>
      <c r="Y85" s="11"/>
      <c r="Z85" s="11"/>
      <c r="AA85" s="12"/>
      <c r="AO85" s="89" t="str">
        <f>IF(F85="■",1,"")</f>
        <v/>
      </c>
    </row>
    <row r="86" spans="1:41" ht="19.2" customHeight="1">
      <c r="F86" s="90" t="s">
        <v>185</v>
      </c>
      <c r="G86" s="1" t="s">
        <v>180</v>
      </c>
      <c r="AO86" s="89">
        <f>IF(F86="■",1,0)</f>
        <v>0</v>
      </c>
    </row>
    <row r="87" spans="1:41" ht="19.2" customHeight="1">
      <c r="G87" s="1" t="s">
        <v>35</v>
      </c>
      <c r="H87" s="319"/>
      <c r="I87" s="319"/>
      <c r="J87" s="319"/>
      <c r="K87" s="319"/>
      <c r="L87" s="319"/>
      <c r="M87" s="319"/>
      <c r="N87" s="319"/>
      <c r="O87" s="319"/>
      <c r="P87" s="319"/>
      <c r="Q87" s="319"/>
      <c r="R87" s="319"/>
      <c r="S87" s="319"/>
      <c r="T87" s="319"/>
      <c r="U87" s="1" t="s">
        <v>36</v>
      </c>
      <c r="AO87" s="12"/>
    </row>
    <row r="88" spans="1:41" s="11" customFormat="1" ht="24" customHeight="1">
      <c r="A88" s="351" t="s">
        <v>285</v>
      </c>
      <c r="B88" s="351"/>
      <c r="C88" s="351"/>
      <c r="D88" s="351"/>
      <c r="E88" s="351"/>
      <c r="F88" s="351"/>
      <c r="G88" s="351"/>
      <c r="H88" s="351"/>
      <c r="I88" s="351"/>
      <c r="J88" s="351"/>
      <c r="K88" s="351"/>
      <c r="L88" s="351"/>
      <c r="M88" s="351"/>
      <c r="N88" s="351"/>
      <c r="O88" s="351"/>
      <c r="P88" s="351"/>
      <c r="Q88" s="351"/>
      <c r="R88" s="351"/>
      <c r="S88" s="351"/>
      <c r="T88" s="351"/>
      <c r="U88" s="351"/>
      <c r="V88" s="351"/>
      <c r="W88" s="351"/>
      <c r="X88" s="351"/>
      <c r="Y88" s="351"/>
      <c r="Z88" s="351"/>
      <c r="AA88" s="351"/>
      <c r="AB88" s="351"/>
      <c r="AC88" s="351"/>
      <c r="AD88" s="351"/>
      <c r="AE88" s="351"/>
      <c r="AF88" s="351"/>
      <c r="AG88" s="351"/>
      <c r="AH88" s="351"/>
      <c r="AI88" s="351"/>
      <c r="AJ88" s="351"/>
      <c r="AK88" s="351"/>
      <c r="AL88" s="351"/>
      <c r="AM88" s="351"/>
      <c r="AN88" s="16"/>
    </row>
    <row r="89" spans="1:41" ht="19.2" customHeight="1">
      <c r="C89" s="90" t="s">
        <v>179</v>
      </c>
      <c r="D89" s="1" t="s">
        <v>281</v>
      </c>
      <c r="AO89" s="89" t="str">
        <f>IF(C89="■",1,"")</f>
        <v/>
      </c>
    </row>
    <row r="90" spans="1:41" ht="19.2" customHeight="1">
      <c r="D90" s="1" t="s">
        <v>282</v>
      </c>
    </row>
    <row r="91" spans="1:41" ht="19.2" customHeight="1">
      <c r="E91" s="1" t="s">
        <v>181</v>
      </c>
    </row>
    <row r="92" spans="1:41" ht="19.2" customHeight="1">
      <c r="F92" s="1" t="s">
        <v>276</v>
      </c>
      <c r="V92" s="1" t="s">
        <v>273</v>
      </c>
      <c r="W92" s="90" t="s">
        <v>179</v>
      </c>
      <c r="X92" s="1" t="s">
        <v>274</v>
      </c>
      <c r="AA92" s="90" t="s">
        <v>179</v>
      </c>
      <c r="AB92" s="1" t="s">
        <v>275</v>
      </c>
      <c r="AN92" s="89"/>
    </row>
    <row r="93" spans="1:41" ht="19.2" customHeight="1">
      <c r="F93" s="1" t="s">
        <v>119</v>
      </c>
      <c r="Q93" s="341"/>
      <c r="R93" s="341"/>
      <c r="S93" s="341"/>
      <c r="T93" s="341"/>
      <c r="U93" s="1" t="s">
        <v>65</v>
      </c>
      <c r="AM93" s="12"/>
    </row>
    <row r="94" spans="1:41" ht="19.2" customHeight="1">
      <c r="F94" s="1" t="s">
        <v>120</v>
      </c>
      <c r="Q94" s="341"/>
      <c r="R94" s="341"/>
      <c r="S94" s="341"/>
      <c r="T94" s="341"/>
      <c r="U94" s="1" t="s">
        <v>65</v>
      </c>
      <c r="AM94" s="12"/>
    </row>
    <row r="95" spans="1:41" ht="19.2" customHeight="1">
      <c r="F95" s="1" t="s">
        <v>121</v>
      </c>
      <c r="I95" s="9" t="s">
        <v>35</v>
      </c>
      <c r="J95" s="319"/>
      <c r="K95" s="319"/>
      <c r="L95" s="319"/>
      <c r="M95" s="319"/>
      <c r="N95" s="319"/>
      <c r="O95" s="319"/>
      <c r="P95" s="319"/>
      <c r="Q95" s="319"/>
      <c r="R95" s="12" t="s">
        <v>36</v>
      </c>
      <c r="AM95" s="12"/>
    </row>
    <row r="96" spans="1:41" ht="19.2" customHeight="1">
      <c r="F96" s="1" t="s">
        <v>258</v>
      </c>
      <c r="I96" s="9"/>
      <c r="J96" s="11"/>
      <c r="K96" s="16"/>
      <c r="L96" s="319"/>
      <c r="M96" s="339"/>
      <c r="N96" s="339"/>
      <c r="O96" s="339"/>
      <c r="P96" s="339"/>
      <c r="Q96" s="339"/>
      <c r="R96" s="339"/>
      <c r="S96" s="339"/>
      <c r="T96" s="1" t="s">
        <v>36</v>
      </c>
    </row>
    <row r="97" spans="1:47" ht="19.2" customHeight="1">
      <c r="D97" s="1" t="s">
        <v>280</v>
      </c>
      <c r="AN97" s="89"/>
    </row>
    <row r="98" spans="1:47" ht="19.2" customHeight="1">
      <c r="E98" s="1" t="s">
        <v>264</v>
      </c>
      <c r="AQ98" s="12"/>
      <c r="AT98" s="1" t="s">
        <v>201</v>
      </c>
      <c r="AU98" s="1" t="s">
        <v>216</v>
      </c>
    </row>
    <row r="99" spans="1:47" ht="19.2" customHeight="1">
      <c r="F99" s="90" t="s">
        <v>179</v>
      </c>
      <c r="G99" s="1" t="s">
        <v>232</v>
      </c>
      <c r="AO99" s="89" t="str">
        <f>IF(F99="■",1,"")</f>
        <v/>
      </c>
    </row>
    <row r="100" spans="1:47" ht="19.2" customHeight="1">
      <c r="F100" s="90" t="s">
        <v>179</v>
      </c>
      <c r="G100" s="1" t="s">
        <v>233</v>
      </c>
      <c r="AO100" s="89" t="str">
        <f>IF(F100="■",1,"")</f>
        <v/>
      </c>
    </row>
    <row r="101" spans="1:47" ht="19.2" customHeight="1">
      <c r="F101" s="90" t="s">
        <v>179</v>
      </c>
      <c r="G101" s="1" t="s">
        <v>180</v>
      </c>
      <c r="R101" s="101"/>
      <c r="S101" s="101"/>
      <c r="T101" s="101"/>
      <c r="U101" s="101"/>
      <c r="AC101" s="101"/>
      <c r="AD101" s="101"/>
      <c r="AE101" s="101"/>
      <c r="AF101" s="101"/>
      <c r="AG101" s="101"/>
      <c r="AH101" s="101"/>
      <c r="AI101" s="101"/>
      <c r="AO101" s="89" t="str">
        <f>IF(F101="■",1,"")</f>
        <v/>
      </c>
    </row>
    <row r="102" spans="1:47" ht="19.2" customHeight="1">
      <c r="G102" s="1" t="s">
        <v>35</v>
      </c>
      <c r="H102" s="319"/>
      <c r="I102" s="319"/>
      <c r="J102" s="319"/>
      <c r="K102" s="319"/>
      <c r="L102" s="319"/>
      <c r="M102" s="319"/>
      <c r="N102" s="319"/>
      <c r="O102" s="319"/>
      <c r="P102" s="319"/>
      <c r="Q102" s="319"/>
      <c r="R102" s="319"/>
      <c r="S102" s="319"/>
      <c r="T102" s="319"/>
      <c r="U102" s="1" t="s">
        <v>36</v>
      </c>
      <c r="AO102" s="12"/>
    </row>
    <row r="103" spans="1:47" ht="17.25" customHeight="1">
      <c r="A103" s="7" t="s">
        <v>45</v>
      </c>
      <c r="B103" s="7"/>
      <c r="C103" s="7"/>
      <c r="D103" s="7"/>
      <c r="E103" s="7"/>
      <c r="F103" s="352"/>
      <c r="G103" s="352"/>
      <c r="H103" s="352"/>
      <c r="I103" s="352"/>
      <c r="J103" s="352"/>
      <c r="K103" s="352"/>
      <c r="L103" s="352"/>
      <c r="M103" s="352"/>
      <c r="N103" s="352"/>
      <c r="O103" s="352"/>
      <c r="P103" s="352"/>
      <c r="Q103" s="352"/>
      <c r="R103" s="352"/>
      <c r="S103" s="352"/>
      <c r="T103" s="352"/>
      <c r="U103" s="352"/>
      <c r="V103" s="352"/>
      <c r="W103" s="352"/>
      <c r="X103" s="352"/>
      <c r="Y103" s="352"/>
      <c r="Z103" s="352"/>
      <c r="AA103" s="352"/>
      <c r="AB103" s="352"/>
      <c r="AC103" s="352"/>
      <c r="AD103" s="352"/>
      <c r="AE103" s="352"/>
      <c r="AF103" s="352"/>
      <c r="AG103" s="352"/>
      <c r="AH103" s="352"/>
      <c r="AI103" s="352"/>
      <c r="AJ103" s="352"/>
      <c r="AK103" s="352"/>
      <c r="AL103" s="352"/>
      <c r="AM103" s="352"/>
      <c r="AP103" s="12"/>
    </row>
    <row r="104" spans="1:47" ht="17.25" customHeight="1">
      <c r="A104" s="6"/>
      <c r="B104" s="6"/>
      <c r="C104" s="6"/>
      <c r="D104" s="6"/>
      <c r="E104" s="6"/>
      <c r="F104" s="353"/>
      <c r="G104" s="353"/>
      <c r="H104" s="353"/>
      <c r="I104" s="353"/>
      <c r="J104" s="353"/>
      <c r="K104" s="353"/>
      <c r="L104" s="353"/>
      <c r="M104" s="353"/>
      <c r="N104" s="353"/>
      <c r="O104" s="353"/>
      <c r="P104" s="353"/>
      <c r="Q104" s="353"/>
      <c r="R104" s="353"/>
      <c r="S104" s="353"/>
      <c r="T104" s="353"/>
      <c r="U104" s="353"/>
      <c r="V104" s="353"/>
      <c r="W104" s="353"/>
      <c r="X104" s="353"/>
      <c r="Y104" s="353"/>
      <c r="Z104" s="353"/>
      <c r="AA104" s="353"/>
      <c r="AB104" s="353"/>
      <c r="AC104" s="353"/>
      <c r="AD104" s="353"/>
      <c r="AE104" s="353"/>
      <c r="AF104" s="353"/>
      <c r="AG104" s="353"/>
      <c r="AH104" s="353"/>
      <c r="AI104" s="353"/>
      <c r="AJ104" s="353"/>
      <c r="AK104" s="353"/>
      <c r="AL104" s="353"/>
      <c r="AM104" s="353"/>
      <c r="AP104" s="12"/>
    </row>
  </sheetData>
  <mergeCells count="66">
    <mergeCell ref="A43:AM43"/>
    <mergeCell ref="A88:AM88"/>
    <mergeCell ref="F103:AM104"/>
    <mergeCell ref="H102:T102"/>
    <mergeCell ref="U9:Y9"/>
    <mergeCell ref="G9:J9"/>
    <mergeCell ref="H10:J10"/>
    <mergeCell ref="E32:Q32"/>
    <mergeCell ref="O36:R36"/>
    <mergeCell ref="P17:S17"/>
    <mergeCell ref="P16:S16"/>
    <mergeCell ref="O37:R37"/>
    <mergeCell ref="H38:O38"/>
    <mergeCell ref="H21:O21"/>
    <mergeCell ref="F24:R24"/>
    <mergeCell ref="AB29:AI29"/>
    <mergeCell ref="A1:AM1"/>
    <mergeCell ref="K2:AM2"/>
    <mergeCell ref="U7:Y7"/>
    <mergeCell ref="L11:P11"/>
    <mergeCell ref="U11:Y11"/>
    <mergeCell ref="L8:P8"/>
    <mergeCell ref="L7:P7"/>
    <mergeCell ref="L10:P10"/>
    <mergeCell ref="U10:Y10"/>
    <mergeCell ref="U8:Y8"/>
    <mergeCell ref="H8:J8"/>
    <mergeCell ref="L9:P9"/>
    <mergeCell ref="AB28:AI28"/>
    <mergeCell ref="E41:Q41"/>
    <mergeCell ref="Q3:V3"/>
    <mergeCell ref="T5:AA6"/>
    <mergeCell ref="AC5:AM6"/>
    <mergeCell ref="J19:Q19"/>
    <mergeCell ref="J22:Q22"/>
    <mergeCell ref="AD7:AH7"/>
    <mergeCell ref="AD8:AH8"/>
    <mergeCell ref="AD9:AH9"/>
    <mergeCell ref="AD10:AH10"/>
    <mergeCell ref="AD11:AH11"/>
    <mergeCell ref="L5:P6"/>
    <mergeCell ref="G11:J11"/>
    <mergeCell ref="H18:O18"/>
    <mergeCell ref="L28:S28"/>
    <mergeCell ref="Q94:T94"/>
    <mergeCell ref="Q54:T54"/>
    <mergeCell ref="J55:Q55"/>
    <mergeCell ref="E58:Q58"/>
    <mergeCell ref="E49:Q49"/>
    <mergeCell ref="Q53:T53"/>
    <mergeCell ref="O29:V29"/>
    <mergeCell ref="J95:Q95"/>
    <mergeCell ref="L96:S96"/>
    <mergeCell ref="M70:T70"/>
    <mergeCell ref="S64:V64"/>
    <mergeCell ref="S65:V65"/>
    <mergeCell ref="K66:R66"/>
    <mergeCell ref="M67:T67"/>
    <mergeCell ref="K69:R69"/>
    <mergeCell ref="I72:U72"/>
    <mergeCell ref="H78:T78"/>
    <mergeCell ref="T82:W82"/>
    <mergeCell ref="T83:W83"/>
    <mergeCell ref="M84:T84"/>
    <mergeCell ref="H87:T87"/>
    <mergeCell ref="Q93:T93"/>
  </mergeCells>
  <phoneticPr fontId="5"/>
  <conditionalFormatting sqref="C15 C20 C23">
    <cfRule type="cellIs" dxfId="127" priority="136" operator="equal">
      <formula>"■"</formula>
    </cfRule>
  </conditionalFormatting>
  <conditionalFormatting sqref="C15 P16:S17 H18:O18 H19:Q19 C20 H21:O21 H22:Q22">
    <cfRule type="expression" dxfId="126" priority="128">
      <formula>$C$23="■"</formula>
    </cfRule>
  </conditionalFormatting>
  <conditionalFormatting sqref="C15 P16:S17 H18:O18 H19:Q19 C23 F24:R25">
    <cfRule type="expression" dxfId="125" priority="129">
      <formula>$C$20="■"</formula>
    </cfRule>
  </conditionalFormatting>
  <conditionalFormatting sqref="C20 H21 C23 F24:F25">
    <cfRule type="expression" dxfId="124" priority="132">
      <formula>$C$15="■"</formula>
    </cfRule>
  </conditionalFormatting>
  <conditionalFormatting sqref="C27:C31 C46:C48">
    <cfRule type="expression" dxfId="123" priority="110">
      <formula>"■"</formula>
    </cfRule>
    <cfRule type="cellIs" dxfId="122" priority="109" operator="equal">
      <formula>"■"</formula>
    </cfRule>
  </conditionalFormatting>
  <conditionalFormatting sqref="C33">
    <cfRule type="cellIs" dxfId="121" priority="98" operator="equal">
      <formula>"■"</formula>
    </cfRule>
    <cfRule type="expression" dxfId="120" priority="99">
      <formula>"■"</formula>
    </cfRule>
  </conditionalFormatting>
  <conditionalFormatting sqref="C35 C39">
    <cfRule type="cellIs" dxfId="119" priority="102" operator="equal">
      <formula>"■"</formula>
    </cfRule>
    <cfRule type="expression" dxfId="118" priority="108">
      <formula>"■"</formula>
    </cfRule>
  </conditionalFormatting>
  <conditionalFormatting sqref="C51 C56">
    <cfRule type="expression" dxfId="117" priority="81">
      <formula>"■"</formula>
    </cfRule>
    <cfRule type="cellIs" dxfId="116" priority="78" operator="equal">
      <formula>"■"</formula>
    </cfRule>
  </conditionalFormatting>
  <conditionalFormatting sqref="C60:C61">
    <cfRule type="cellIs" dxfId="115" priority="68" operator="equal">
      <formula>"■"</formula>
    </cfRule>
    <cfRule type="expression" dxfId="114" priority="69">
      <formula>"■"</formula>
    </cfRule>
  </conditionalFormatting>
  <conditionalFormatting sqref="C73">
    <cfRule type="cellIs" dxfId="113" priority="45" operator="equal">
      <formula>"■"</formula>
    </cfRule>
    <cfRule type="expression" dxfId="112" priority="46">
      <formula>"■"</formula>
    </cfRule>
  </conditionalFormatting>
  <conditionalFormatting sqref="C89">
    <cfRule type="cellIs" dxfId="111" priority="29" operator="equal">
      <formula>"■"</formula>
    </cfRule>
    <cfRule type="expression" dxfId="110" priority="30">
      <formula>"■"</formula>
    </cfRule>
  </conditionalFormatting>
  <conditionalFormatting sqref="C97">
    <cfRule type="expression" dxfId="109" priority="19">
      <formula>"■"</formula>
    </cfRule>
    <cfRule type="cellIs" dxfId="108" priority="18" operator="equal">
      <formula>"■"</formula>
    </cfRule>
  </conditionalFormatting>
  <conditionalFormatting sqref="E32:Q32">
    <cfRule type="expression" dxfId="107" priority="111">
      <formula>$D$21="□"</formula>
    </cfRule>
    <cfRule type="cellIs" dxfId="106" priority="112" operator="notEqual">
      <formula>""</formula>
    </cfRule>
  </conditionalFormatting>
  <conditionalFormatting sqref="E41:Q41">
    <cfRule type="cellIs" dxfId="105" priority="97" operator="notEqual">
      <formula>""</formula>
    </cfRule>
    <cfRule type="expression" dxfId="104" priority="96">
      <formula>$D$21="□"</formula>
    </cfRule>
  </conditionalFormatting>
  <conditionalFormatting sqref="E49:Q49">
    <cfRule type="expression" dxfId="103" priority="84">
      <formula>$D$21="□"</formula>
    </cfRule>
    <cfRule type="cellIs" dxfId="102" priority="85" operator="notEqual">
      <formula>""</formula>
    </cfRule>
  </conditionalFormatting>
  <conditionalFormatting sqref="E58:Q58">
    <cfRule type="cellIs" dxfId="101" priority="75" operator="notEqual">
      <formula>""</formula>
    </cfRule>
    <cfRule type="expression" dxfId="100" priority="74">
      <formula>$D$21="□"</formula>
    </cfRule>
  </conditionalFormatting>
  <conditionalFormatting sqref="F44">
    <cfRule type="expression" dxfId="99" priority="93">
      <formula>$C$15="■"</formula>
    </cfRule>
  </conditionalFormatting>
  <conditionalFormatting sqref="F59">
    <cfRule type="expression" dxfId="98" priority="66">
      <formula>$C$15="■"</formula>
    </cfRule>
  </conditionalFormatting>
  <conditionalFormatting sqref="F63 F68 F71">
    <cfRule type="cellIs" dxfId="97" priority="51" operator="equal">
      <formula>"■"</formula>
    </cfRule>
  </conditionalFormatting>
  <conditionalFormatting sqref="F63 S64:V65 K66:R66 K67:T67 F68 K69:R69 K70:T70">
    <cfRule type="expression" dxfId="96" priority="48">
      <formula>$C$23="■"</formula>
    </cfRule>
  </conditionalFormatting>
  <conditionalFormatting sqref="F63 S64:V65 K66:R66 K67:T67 F71 I72:U72">
    <cfRule type="expression" dxfId="95" priority="49">
      <formula>$C$20="■"</formula>
    </cfRule>
  </conditionalFormatting>
  <conditionalFormatting sqref="F68 K69 F71 I72">
    <cfRule type="expression" dxfId="94" priority="50">
      <formula>$C$15="■"</formula>
    </cfRule>
  </conditionalFormatting>
  <conditionalFormatting sqref="F75:F77">
    <cfRule type="expression" dxfId="93" priority="44">
      <formula>"■"</formula>
    </cfRule>
    <cfRule type="cellIs" dxfId="92" priority="43" operator="equal">
      <formula>"■"</formula>
    </cfRule>
  </conditionalFormatting>
  <conditionalFormatting sqref="F80 F85">
    <cfRule type="cellIs" dxfId="91" priority="37" operator="equal">
      <formula>"■"</formula>
    </cfRule>
    <cfRule type="expression" dxfId="90" priority="40">
      <formula>"■"</formula>
    </cfRule>
  </conditionalFormatting>
  <conditionalFormatting sqref="F99:F101">
    <cfRule type="expression" dxfId="89" priority="17">
      <formula>"■"</formula>
    </cfRule>
    <cfRule type="cellIs" dxfId="88" priority="16" operator="equal">
      <formula>"■"</formula>
    </cfRule>
  </conditionalFormatting>
  <conditionalFormatting sqref="F44:R44">
    <cfRule type="expression" dxfId="87" priority="92">
      <formula>$C$20="■"</formula>
    </cfRule>
    <cfRule type="cellIs" dxfId="86" priority="94" operator="notEqual">
      <formula>""</formula>
    </cfRule>
  </conditionalFormatting>
  <conditionalFormatting sqref="F59:R59">
    <cfRule type="cellIs" dxfId="85" priority="67" operator="notEqual">
      <formula>""</formula>
    </cfRule>
    <cfRule type="expression" dxfId="84" priority="65">
      <formula>$C$20="■"</formula>
    </cfRule>
  </conditionalFormatting>
  <conditionalFormatting sqref="H22:Q22">
    <cfRule type="expression" dxfId="83" priority="124">
      <formula>$C$20="■"</formula>
    </cfRule>
  </conditionalFormatting>
  <conditionalFormatting sqref="H78:T78">
    <cfRule type="expression" dxfId="82" priority="41">
      <formula>$D$21="□"</formula>
    </cfRule>
    <cfRule type="cellIs" dxfId="81" priority="42" operator="notEqual">
      <formula>""</formula>
    </cfRule>
  </conditionalFormatting>
  <conditionalFormatting sqref="H87:T87">
    <cfRule type="cellIs" dxfId="80" priority="36" operator="notEqual">
      <formula>""</formula>
    </cfRule>
    <cfRule type="expression" dxfId="79" priority="35">
      <formula>$D$21="□"</formula>
    </cfRule>
  </conditionalFormatting>
  <conditionalFormatting sqref="H102:T102">
    <cfRule type="cellIs" dxfId="78" priority="15" operator="notEqual">
      <formula>""</formula>
    </cfRule>
    <cfRule type="expression" dxfId="77" priority="14">
      <formula>$D$21="□"</formula>
    </cfRule>
  </conditionalFormatting>
  <conditionalFormatting sqref="J96:S96">
    <cfRule type="expression" dxfId="76" priority="21">
      <formula>$C$23="■"</formula>
    </cfRule>
    <cfRule type="expression" dxfId="75" priority="20">
      <formula>$C$20="■"</formula>
    </cfRule>
    <cfRule type="cellIs" dxfId="74" priority="22" operator="notEqual">
      <formula>""</formula>
    </cfRule>
  </conditionalFormatting>
  <conditionalFormatting sqref="K70:T70">
    <cfRule type="expression" dxfId="73" priority="47">
      <formula>$C$20="■"</formula>
    </cfRule>
  </conditionalFormatting>
  <conditionalFormatting sqref="K2:AM3">
    <cfRule type="cellIs" dxfId="72" priority="95" operator="notEqual">
      <formula>""</formula>
    </cfRule>
  </conditionalFormatting>
  <conditionalFormatting sqref="L28">
    <cfRule type="expression" dxfId="71" priority="120">
      <formula>$C$23="■"</formula>
    </cfRule>
    <cfRule type="cellIs" dxfId="70" priority="121" operator="notEqual">
      <formula>""</formula>
    </cfRule>
    <cfRule type="expression" dxfId="69" priority="119">
      <formula>$C$20="■"</formula>
    </cfRule>
  </conditionalFormatting>
  <conditionalFormatting sqref="L7:P11 U7:Y11 P16:S17 H18:O18 H19:Q19 H21:O21 H22:Q22 F24:R25">
    <cfRule type="cellIs" dxfId="68" priority="138" operator="notEqual">
      <formula>""</formula>
    </cfRule>
  </conditionalFormatting>
  <conditionalFormatting sqref="O29">
    <cfRule type="cellIs" dxfId="67" priority="3" operator="notEqual">
      <formula>""</formula>
    </cfRule>
    <cfRule type="expression" dxfId="66" priority="2">
      <formula>$C$23="■"</formula>
    </cfRule>
    <cfRule type="expression" dxfId="65" priority="1">
      <formula>$C$20="■"</formula>
    </cfRule>
  </conditionalFormatting>
  <conditionalFormatting sqref="O36:R37 H38:O38">
    <cfRule type="expression" dxfId="64" priority="106">
      <formula>$D$25="□"</formula>
    </cfRule>
    <cfRule type="cellIs" dxfId="63" priority="107" operator="notEqual">
      <formula>""</formula>
    </cfRule>
  </conditionalFormatting>
  <conditionalFormatting sqref="Q53:T54 J55:Q55">
    <cfRule type="expression" dxfId="62" priority="79">
      <formula>$D$25="□"</formula>
    </cfRule>
    <cfRule type="cellIs" dxfId="61" priority="80" operator="notEqual">
      <formula>""</formula>
    </cfRule>
  </conditionalFormatting>
  <conditionalFormatting sqref="Q93:T94 J95:Q95">
    <cfRule type="cellIs" dxfId="60" priority="28" operator="notEqual">
      <formula>""</formula>
    </cfRule>
    <cfRule type="expression" dxfId="59" priority="27">
      <formula>$D$25="□"</formula>
    </cfRule>
  </conditionalFormatting>
  <conditionalFormatting sqref="S64:V65 K66:R66 K67:T67 K69:R69 K70:T70 I72:U72">
    <cfRule type="cellIs" dxfId="58" priority="52" operator="notEqual">
      <formula>""</formula>
    </cfRule>
  </conditionalFormatting>
  <conditionalFormatting sqref="T82:W83 M84:T84">
    <cfRule type="cellIs" dxfId="57" priority="39" operator="notEqual">
      <formula>""</formula>
    </cfRule>
    <cfRule type="expression" dxfId="56" priority="38">
      <formula>$D$25="□"</formula>
    </cfRule>
  </conditionalFormatting>
  <conditionalFormatting sqref="W52">
    <cfRule type="cellIs" dxfId="55" priority="72" operator="equal">
      <formula>"■"</formula>
    </cfRule>
    <cfRule type="expression" dxfId="54" priority="73">
      <formula>"■"</formula>
    </cfRule>
  </conditionalFormatting>
  <conditionalFormatting sqref="W92">
    <cfRule type="expression" dxfId="53" priority="26">
      <formula>"■"</formula>
    </cfRule>
    <cfRule type="cellIs" dxfId="52" priority="25" operator="equal">
      <formula>"■"</formula>
    </cfRule>
  </conditionalFormatting>
  <conditionalFormatting sqref="Y81">
    <cfRule type="expression" dxfId="51" priority="34">
      <formula>"■"</formula>
    </cfRule>
    <cfRule type="cellIs" dxfId="50" priority="33" operator="equal">
      <formula>"■"</formula>
    </cfRule>
  </conditionalFormatting>
  <conditionalFormatting sqref="AA52">
    <cfRule type="cellIs" dxfId="49" priority="70" operator="equal">
      <formula>"■"</formula>
    </cfRule>
    <cfRule type="expression" dxfId="48" priority="71">
      <formula>"■"</formula>
    </cfRule>
  </conditionalFormatting>
  <conditionalFormatting sqref="AA92">
    <cfRule type="expression" dxfId="47" priority="24">
      <formula>"■"</formula>
    </cfRule>
    <cfRule type="cellIs" dxfId="46" priority="23" operator="equal">
      <formula>"■"</formula>
    </cfRule>
  </conditionalFormatting>
  <conditionalFormatting sqref="AB28:AI29">
    <cfRule type="expression" dxfId="45" priority="113">
      <formula>$C$20="■"</formula>
    </cfRule>
    <cfRule type="cellIs" dxfId="44" priority="115" operator="notEqual">
      <formula>""</formula>
    </cfRule>
    <cfRule type="expression" dxfId="43" priority="114">
      <formula>$C$23="■"</formula>
    </cfRule>
  </conditionalFormatting>
  <conditionalFormatting sqref="AC81">
    <cfRule type="expression" dxfId="42" priority="32">
      <formula>"■"</formula>
    </cfRule>
    <cfRule type="cellIs" dxfId="41" priority="31" operator="equal">
      <formula>"■"</formula>
    </cfRule>
  </conditionalFormatting>
  <conditionalFormatting sqref="AD7:AH11">
    <cfRule type="cellIs" dxfId="40" priority="125" operator="notEqual">
      <formula>""</formula>
    </cfRule>
  </conditionalFormatting>
  <dataValidations count="25">
    <dataValidation type="list" allowBlank="1" showInputMessage="1" showErrorMessage="1" sqref="AH65526:AI65526 KC65535:KD65535 TY65535:TZ65535 ADU65535:ADV65535 ANQ65535:ANR65535 AXM65535:AXN65535 BHI65535:BHJ65535 BRE65535:BRF65535 CBA65535:CBB65535 CKW65535:CKX65535 CUS65535:CUT65535 DEO65535:DEP65535 DOK65535:DOL65535 DYG65535:DYH65535 EIC65535:EID65535 ERY65535:ERZ65535 FBU65535:FBV65535 FLQ65535:FLR65535 FVM65535:FVN65535 GFI65535:GFJ65535 GPE65535:GPF65535 GZA65535:GZB65535 HIW65535:HIX65535 HSS65535:HST65535 ICO65535:ICP65535 IMK65535:IML65535 IWG65535:IWH65535 JGC65535:JGD65535 JPY65535:JPZ65535 JZU65535:JZV65535 KJQ65535:KJR65535 KTM65535:KTN65535 LDI65535:LDJ65535 LNE65535:LNF65535 LXA65535:LXB65535 MGW65535:MGX65535 MQS65535:MQT65535 NAO65535:NAP65535 NKK65535:NKL65535 NUG65535:NUH65535 OEC65535:OED65535 ONY65535:ONZ65535 OXU65535:OXV65535 PHQ65535:PHR65535 PRM65535:PRN65535 QBI65535:QBJ65535 QLE65535:QLF65535 QVA65535:QVB65535 REW65535:REX65535 ROS65535:ROT65535 RYO65535:RYP65535 SIK65535:SIL65535 SSG65535:SSH65535 TCC65535:TCD65535 TLY65535:TLZ65535 TVU65535:TVV65535 UFQ65535:UFR65535 UPM65535:UPN65535 UZI65535:UZJ65535 VJE65535:VJF65535 VTA65535:VTB65535 WCW65535:WCX65535 WMS65535:WMT65535 WWO65535:WWP65535 AH131062:AI131062 KC131071:KD131071 TY131071:TZ131071 ADU131071:ADV131071 ANQ131071:ANR131071 AXM131071:AXN131071 BHI131071:BHJ131071 BRE131071:BRF131071 CBA131071:CBB131071 CKW131071:CKX131071 CUS131071:CUT131071 DEO131071:DEP131071 DOK131071:DOL131071 DYG131071:DYH131071 EIC131071:EID131071 ERY131071:ERZ131071 FBU131071:FBV131071 FLQ131071:FLR131071 FVM131071:FVN131071 GFI131071:GFJ131071 GPE131071:GPF131071 GZA131071:GZB131071 HIW131071:HIX131071 HSS131071:HST131071 ICO131071:ICP131071 IMK131071:IML131071 IWG131071:IWH131071 JGC131071:JGD131071 JPY131071:JPZ131071 JZU131071:JZV131071 KJQ131071:KJR131071 KTM131071:KTN131071 LDI131071:LDJ131071 LNE131071:LNF131071 LXA131071:LXB131071 MGW131071:MGX131071 MQS131071:MQT131071 NAO131071:NAP131071 NKK131071:NKL131071 NUG131071:NUH131071 OEC131071:OED131071 ONY131071:ONZ131071 OXU131071:OXV131071 PHQ131071:PHR131071 PRM131071:PRN131071 QBI131071:QBJ131071 QLE131071:QLF131071 QVA131071:QVB131071 REW131071:REX131071 ROS131071:ROT131071 RYO131071:RYP131071 SIK131071:SIL131071 SSG131071:SSH131071 TCC131071:TCD131071 TLY131071:TLZ131071 TVU131071:TVV131071 UFQ131071:UFR131071 UPM131071:UPN131071 UZI131071:UZJ131071 VJE131071:VJF131071 VTA131071:VTB131071 WCW131071:WCX131071 WMS131071:WMT131071 WWO131071:WWP131071 AH196598:AI196598 KC196607:KD196607 TY196607:TZ196607 ADU196607:ADV196607 ANQ196607:ANR196607 AXM196607:AXN196607 BHI196607:BHJ196607 BRE196607:BRF196607 CBA196607:CBB196607 CKW196607:CKX196607 CUS196607:CUT196607 DEO196607:DEP196607 DOK196607:DOL196607 DYG196607:DYH196607 EIC196607:EID196607 ERY196607:ERZ196607 FBU196607:FBV196607 FLQ196607:FLR196607 FVM196607:FVN196607 GFI196607:GFJ196607 GPE196607:GPF196607 GZA196607:GZB196607 HIW196607:HIX196607 HSS196607:HST196607 ICO196607:ICP196607 IMK196607:IML196607 IWG196607:IWH196607 JGC196607:JGD196607 JPY196607:JPZ196607 JZU196607:JZV196607 KJQ196607:KJR196607 KTM196607:KTN196607 LDI196607:LDJ196607 LNE196607:LNF196607 LXA196607:LXB196607 MGW196607:MGX196607 MQS196607:MQT196607 NAO196607:NAP196607 NKK196607:NKL196607 NUG196607:NUH196607 OEC196607:OED196607 ONY196607:ONZ196607 OXU196607:OXV196607 PHQ196607:PHR196607 PRM196607:PRN196607 QBI196607:QBJ196607 QLE196607:QLF196607 QVA196607:QVB196607 REW196607:REX196607 ROS196607:ROT196607 RYO196607:RYP196607 SIK196607:SIL196607 SSG196607:SSH196607 TCC196607:TCD196607 TLY196607:TLZ196607 TVU196607:TVV196607 UFQ196607:UFR196607 UPM196607:UPN196607 UZI196607:UZJ196607 VJE196607:VJF196607 VTA196607:VTB196607 WCW196607:WCX196607 WMS196607:WMT196607 WWO196607:WWP196607 AH262134:AI262134 KC262143:KD262143 TY262143:TZ262143 ADU262143:ADV262143 ANQ262143:ANR262143 AXM262143:AXN262143 BHI262143:BHJ262143 BRE262143:BRF262143 CBA262143:CBB262143 CKW262143:CKX262143 CUS262143:CUT262143 DEO262143:DEP262143 DOK262143:DOL262143 DYG262143:DYH262143 EIC262143:EID262143 ERY262143:ERZ262143 FBU262143:FBV262143 FLQ262143:FLR262143 FVM262143:FVN262143 GFI262143:GFJ262143 GPE262143:GPF262143 GZA262143:GZB262143 HIW262143:HIX262143 HSS262143:HST262143 ICO262143:ICP262143 IMK262143:IML262143 IWG262143:IWH262143 JGC262143:JGD262143 JPY262143:JPZ262143 JZU262143:JZV262143 KJQ262143:KJR262143 KTM262143:KTN262143 LDI262143:LDJ262143 LNE262143:LNF262143 LXA262143:LXB262143 MGW262143:MGX262143 MQS262143:MQT262143 NAO262143:NAP262143 NKK262143:NKL262143 NUG262143:NUH262143 OEC262143:OED262143 ONY262143:ONZ262143 OXU262143:OXV262143 PHQ262143:PHR262143 PRM262143:PRN262143 QBI262143:QBJ262143 QLE262143:QLF262143 QVA262143:QVB262143 REW262143:REX262143 ROS262143:ROT262143 RYO262143:RYP262143 SIK262143:SIL262143 SSG262143:SSH262143 TCC262143:TCD262143 TLY262143:TLZ262143 TVU262143:TVV262143 UFQ262143:UFR262143 UPM262143:UPN262143 UZI262143:UZJ262143 VJE262143:VJF262143 VTA262143:VTB262143 WCW262143:WCX262143 WMS262143:WMT262143 WWO262143:WWP262143 AH327670:AI327670 KC327679:KD327679 TY327679:TZ327679 ADU327679:ADV327679 ANQ327679:ANR327679 AXM327679:AXN327679 BHI327679:BHJ327679 BRE327679:BRF327679 CBA327679:CBB327679 CKW327679:CKX327679 CUS327679:CUT327679 DEO327679:DEP327679 DOK327679:DOL327679 DYG327679:DYH327679 EIC327679:EID327679 ERY327679:ERZ327679 FBU327679:FBV327679 FLQ327679:FLR327679 FVM327679:FVN327679 GFI327679:GFJ327679 GPE327679:GPF327679 GZA327679:GZB327679 HIW327679:HIX327679 HSS327679:HST327679 ICO327679:ICP327679 IMK327679:IML327679 IWG327679:IWH327679 JGC327679:JGD327679 JPY327679:JPZ327679 JZU327679:JZV327679 KJQ327679:KJR327679 KTM327679:KTN327679 LDI327679:LDJ327679 LNE327679:LNF327679 LXA327679:LXB327679 MGW327679:MGX327679 MQS327679:MQT327679 NAO327679:NAP327679 NKK327679:NKL327679 NUG327679:NUH327679 OEC327679:OED327679 ONY327679:ONZ327679 OXU327679:OXV327679 PHQ327679:PHR327679 PRM327679:PRN327679 QBI327679:QBJ327679 QLE327679:QLF327679 QVA327679:QVB327679 REW327679:REX327679 ROS327679:ROT327679 RYO327679:RYP327679 SIK327679:SIL327679 SSG327679:SSH327679 TCC327679:TCD327679 TLY327679:TLZ327679 TVU327679:TVV327679 UFQ327679:UFR327679 UPM327679:UPN327679 UZI327679:UZJ327679 VJE327679:VJF327679 VTA327679:VTB327679 WCW327679:WCX327679 WMS327679:WMT327679 WWO327679:WWP327679 AH393206:AI393206 KC393215:KD393215 TY393215:TZ393215 ADU393215:ADV393215 ANQ393215:ANR393215 AXM393215:AXN393215 BHI393215:BHJ393215 BRE393215:BRF393215 CBA393215:CBB393215 CKW393215:CKX393215 CUS393215:CUT393215 DEO393215:DEP393215 DOK393215:DOL393215 DYG393215:DYH393215 EIC393215:EID393215 ERY393215:ERZ393215 FBU393215:FBV393215 FLQ393215:FLR393215 FVM393215:FVN393215 GFI393215:GFJ393215 GPE393215:GPF393215 GZA393215:GZB393215 HIW393215:HIX393215 HSS393215:HST393215 ICO393215:ICP393215 IMK393215:IML393215 IWG393215:IWH393215 JGC393215:JGD393215 JPY393215:JPZ393215 JZU393215:JZV393215 KJQ393215:KJR393215 KTM393215:KTN393215 LDI393215:LDJ393215 LNE393215:LNF393215 LXA393215:LXB393215 MGW393215:MGX393215 MQS393215:MQT393215 NAO393215:NAP393215 NKK393215:NKL393215 NUG393215:NUH393215 OEC393215:OED393215 ONY393215:ONZ393215 OXU393215:OXV393215 PHQ393215:PHR393215 PRM393215:PRN393215 QBI393215:QBJ393215 QLE393215:QLF393215 QVA393215:QVB393215 REW393215:REX393215 ROS393215:ROT393215 RYO393215:RYP393215 SIK393215:SIL393215 SSG393215:SSH393215 TCC393215:TCD393215 TLY393215:TLZ393215 TVU393215:TVV393215 UFQ393215:UFR393215 UPM393215:UPN393215 UZI393215:UZJ393215 VJE393215:VJF393215 VTA393215:VTB393215 WCW393215:WCX393215 WMS393215:WMT393215 WWO393215:WWP393215 AH458742:AI458742 KC458751:KD458751 TY458751:TZ458751 ADU458751:ADV458751 ANQ458751:ANR458751 AXM458751:AXN458751 BHI458751:BHJ458751 BRE458751:BRF458751 CBA458751:CBB458751 CKW458751:CKX458751 CUS458751:CUT458751 DEO458751:DEP458751 DOK458751:DOL458751 DYG458751:DYH458751 EIC458751:EID458751 ERY458751:ERZ458751 FBU458751:FBV458751 FLQ458751:FLR458751 FVM458751:FVN458751 GFI458751:GFJ458751 GPE458751:GPF458751 GZA458751:GZB458751 HIW458751:HIX458751 HSS458751:HST458751 ICO458751:ICP458751 IMK458751:IML458751 IWG458751:IWH458751 JGC458751:JGD458751 JPY458751:JPZ458751 JZU458751:JZV458751 KJQ458751:KJR458751 KTM458751:KTN458751 LDI458751:LDJ458751 LNE458751:LNF458751 LXA458751:LXB458751 MGW458751:MGX458751 MQS458751:MQT458751 NAO458751:NAP458751 NKK458751:NKL458751 NUG458751:NUH458751 OEC458751:OED458751 ONY458751:ONZ458751 OXU458751:OXV458751 PHQ458751:PHR458751 PRM458751:PRN458751 QBI458751:QBJ458751 QLE458751:QLF458751 QVA458751:QVB458751 REW458751:REX458751 ROS458751:ROT458751 RYO458751:RYP458751 SIK458751:SIL458751 SSG458751:SSH458751 TCC458751:TCD458751 TLY458751:TLZ458751 TVU458751:TVV458751 UFQ458751:UFR458751 UPM458751:UPN458751 UZI458751:UZJ458751 VJE458751:VJF458751 VTA458751:VTB458751 WCW458751:WCX458751 WMS458751:WMT458751 WWO458751:WWP458751 AH524278:AI524278 KC524287:KD524287 TY524287:TZ524287 ADU524287:ADV524287 ANQ524287:ANR524287 AXM524287:AXN524287 BHI524287:BHJ524287 BRE524287:BRF524287 CBA524287:CBB524287 CKW524287:CKX524287 CUS524287:CUT524287 DEO524287:DEP524287 DOK524287:DOL524287 DYG524287:DYH524287 EIC524287:EID524287 ERY524287:ERZ524287 FBU524287:FBV524287 FLQ524287:FLR524287 FVM524287:FVN524287 GFI524287:GFJ524287 GPE524287:GPF524287 GZA524287:GZB524287 HIW524287:HIX524287 HSS524287:HST524287 ICO524287:ICP524287 IMK524287:IML524287 IWG524287:IWH524287 JGC524287:JGD524287 JPY524287:JPZ524287 JZU524287:JZV524287 KJQ524287:KJR524287 KTM524287:KTN524287 LDI524287:LDJ524287 LNE524287:LNF524287 LXA524287:LXB524287 MGW524287:MGX524287 MQS524287:MQT524287 NAO524287:NAP524287 NKK524287:NKL524287 NUG524287:NUH524287 OEC524287:OED524287 ONY524287:ONZ524287 OXU524287:OXV524287 PHQ524287:PHR524287 PRM524287:PRN524287 QBI524287:QBJ524287 QLE524287:QLF524287 QVA524287:QVB524287 REW524287:REX524287 ROS524287:ROT524287 RYO524287:RYP524287 SIK524287:SIL524287 SSG524287:SSH524287 TCC524287:TCD524287 TLY524287:TLZ524287 TVU524287:TVV524287 UFQ524287:UFR524287 UPM524287:UPN524287 UZI524287:UZJ524287 VJE524287:VJF524287 VTA524287:VTB524287 WCW524287:WCX524287 WMS524287:WMT524287 WWO524287:WWP524287 AH589814:AI589814 KC589823:KD589823 TY589823:TZ589823 ADU589823:ADV589823 ANQ589823:ANR589823 AXM589823:AXN589823 BHI589823:BHJ589823 BRE589823:BRF589823 CBA589823:CBB589823 CKW589823:CKX589823 CUS589823:CUT589823 DEO589823:DEP589823 DOK589823:DOL589823 DYG589823:DYH589823 EIC589823:EID589823 ERY589823:ERZ589823 FBU589823:FBV589823 FLQ589823:FLR589823 FVM589823:FVN589823 GFI589823:GFJ589823 GPE589823:GPF589823 GZA589823:GZB589823 HIW589823:HIX589823 HSS589823:HST589823 ICO589823:ICP589823 IMK589823:IML589823 IWG589823:IWH589823 JGC589823:JGD589823 JPY589823:JPZ589823 JZU589823:JZV589823 KJQ589823:KJR589823 KTM589823:KTN589823 LDI589823:LDJ589823 LNE589823:LNF589823 LXA589823:LXB589823 MGW589823:MGX589823 MQS589823:MQT589823 NAO589823:NAP589823 NKK589823:NKL589823 NUG589823:NUH589823 OEC589823:OED589823 ONY589823:ONZ589823 OXU589823:OXV589823 PHQ589823:PHR589823 PRM589823:PRN589823 QBI589823:QBJ589823 QLE589823:QLF589823 QVA589823:QVB589823 REW589823:REX589823 ROS589823:ROT589823 RYO589823:RYP589823 SIK589823:SIL589823 SSG589823:SSH589823 TCC589823:TCD589823 TLY589823:TLZ589823 TVU589823:TVV589823 UFQ589823:UFR589823 UPM589823:UPN589823 UZI589823:UZJ589823 VJE589823:VJF589823 VTA589823:VTB589823 WCW589823:WCX589823 WMS589823:WMT589823 WWO589823:WWP589823 AH655350:AI655350 KC655359:KD655359 TY655359:TZ655359 ADU655359:ADV655359 ANQ655359:ANR655359 AXM655359:AXN655359 BHI655359:BHJ655359 BRE655359:BRF655359 CBA655359:CBB655359 CKW655359:CKX655359 CUS655359:CUT655359 DEO655359:DEP655359 DOK655359:DOL655359 DYG655359:DYH655359 EIC655359:EID655359 ERY655359:ERZ655359 FBU655359:FBV655359 FLQ655359:FLR655359 FVM655359:FVN655359 GFI655359:GFJ655359 GPE655359:GPF655359 GZA655359:GZB655359 HIW655359:HIX655359 HSS655359:HST655359 ICO655359:ICP655359 IMK655359:IML655359 IWG655359:IWH655359 JGC655359:JGD655359 JPY655359:JPZ655359 JZU655359:JZV655359 KJQ655359:KJR655359 KTM655359:KTN655359 LDI655359:LDJ655359 LNE655359:LNF655359 LXA655359:LXB655359 MGW655359:MGX655359 MQS655359:MQT655359 NAO655359:NAP655359 NKK655359:NKL655359 NUG655359:NUH655359 OEC655359:OED655359 ONY655359:ONZ655359 OXU655359:OXV655359 PHQ655359:PHR655359 PRM655359:PRN655359 QBI655359:QBJ655359 QLE655359:QLF655359 QVA655359:QVB655359 REW655359:REX655359 ROS655359:ROT655359 RYO655359:RYP655359 SIK655359:SIL655359 SSG655359:SSH655359 TCC655359:TCD655359 TLY655359:TLZ655359 TVU655359:TVV655359 UFQ655359:UFR655359 UPM655359:UPN655359 UZI655359:UZJ655359 VJE655359:VJF655359 VTA655359:VTB655359 WCW655359:WCX655359 WMS655359:WMT655359 WWO655359:WWP655359 AH720886:AI720886 KC720895:KD720895 TY720895:TZ720895 ADU720895:ADV720895 ANQ720895:ANR720895 AXM720895:AXN720895 BHI720895:BHJ720895 BRE720895:BRF720895 CBA720895:CBB720895 CKW720895:CKX720895 CUS720895:CUT720895 DEO720895:DEP720895 DOK720895:DOL720895 DYG720895:DYH720895 EIC720895:EID720895 ERY720895:ERZ720895 FBU720895:FBV720895 FLQ720895:FLR720895 FVM720895:FVN720895 GFI720895:GFJ720895 GPE720895:GPF720895 GZA720895:GZB720895 HIW720895:HIX720895 HSS720895:HST720895 ICO720895:ICP720895 IMK720895:IML720895 IWG720895:IWH720895 JGC720895:JGD720895 JPY720895:JPZ720895 JZU720895:JZV720895 KJQ720895:KJR720895 KTM720895:KTN720895 LDI720895:LDJ720895 LNE720895:LNF720895 LXA720895:LXB720895 MGW720895:MGX720895 MQS720895:MQT720895 NAO720895:NAP720895 NKK720895:NKL720895 NUG720895:NUH720895 OEC720895:OED720895 ONY720895:ONZ720895 OXU720895:OXV720895 PHQ720895:PHR720895 PRM720895:PRN720895 QBI720895:QBJ720895 QLE720895:QLF720895 QVA720895:QVB720895 REW720895:REX720895 ROS720895:ROT720895 RYO720895:RYP720895 SIK720895:SIL720895 SSG720895:SSH720895 TCC720895:TCD720895 TLY720895:TLZ720895 TVU720895:TVV720895 UFQ720895:UFR720895 UPM720895:UPN720895 UZI720895:UZJ720895 VJE720895:VJF720895 VTA720895:VTB720895 WCW720895:WCX720895 WMS720895:WMT720895 WWO720895:WWP720895 AH786422:AI786422 KC786431:KD786431 TY786431:TZ786431 ADU786431:ADV786431 ANQ786431:ANR786431 AXM786431:AXN786431 BHI786431:BHJ786431 BRE786431:BRF786431 CBA786431:CBB786431 CKW786431:CKX786431 CUS786431:CUT786431 DEO786431:DEP786431 DOK786431:DOL786431 DYG786431:DYH786431 EIC786431:EID786431 ERY786431:ERZ786431 FBU786431:FBV786431 FLQ786431:FLR786431 FVM786431:FVN786431 GFI786431:GFJ786431 GPE786431:GPF786431 GZA786431:GZB786431 HIW786431:HIX786431 HSS786431:HST786431 ICO786431:ICP786431 IMK786431:IML786431 IWG786431:IWH786431 JGC786431:JGD786431 JPY786431:JPZ786431 JZU786431:JZV786431 KJQ786431:KJR786431 KTM786431:KTN786431 LDI786431:LDJ786431 LNE786431:LNF786431 LXA786431:LXB786431 MGW786431:MGX786431 MQS786431:MQT786431 NAO786431:NAP786431 NKK786431:NKL786431 NUG786431:NUH786431 OEC786431:OED786431 ONY786431:ONZ786431 OXU786431:OXV786431 PHQ786431:PHR786431 PRM786431:PRN786431 QBI786431:QBJ786431 QLE786431:QLF786431 QVA786431:QVB786431 REW786431:REX786431 ROS786431:ROT786431 RYO786431:RYP786431 SIK786431:SIL786431 SSG786431:SSH786431 TCC786431:TCD786431 TLY786431:TLZ786431 TVU786431:TVV786431 UFQ786431:UFR786431 UPM786431:UPN786431 UZI786431:UZJ786431 VJE786431:VJF786431 VTA786431:VTB786431 WCW786431:WCX786431 WMS786431:WMT786431 WWO786431:WWP786431 AH851958:AI851958 KC851967:KD851967 TY851967:TZ851967 ADU851967:ADV851967 ANQ851967:ANR851967 AXM851967:AXN851967 BHI851967:BHJ851967 BRE851967:BRF851967 CBA851967:CBB851967 CKW851967:CKX851967 CUS851967:CUT851967 DEO851967:DEP851967 DOK851967:DOL851967 DYG851967:DYH851967 EIC851967:EID851967 ERY851967:ERZ851967 FBU851967:FBV851967 FLQ851967:FLR851967 FVM851967:FVN851967 GFI851967:GFJ851967 GPE851967:GPF851967 GZA851967:GZB851967 HIW851967:HIX851967 HSS851967:HST851967 ICO851967:ICP851967 IMK851967:IML851967 IWG851967:IWH851967 JGC851967:JGD851967 JPY851967:JPZ851967 JZU851967:JZV851967 KJQ851967:KJR851967 KTM851967:KTN851967 LDI851967:LDJ851967 LNE851967:LNF851967 LXA851967:LXB851967 MGW851967:MGX851967 MQS851967:MQT851967 NAO851967:NAP851967 NKK851967:NKL851967 NUG851967:NUH851967 OEC851967:OED851967 ONY851967:ONZ851967 OXU851967:OXV851967 PHQ851967:PHR851967 PRM851967:PRN851967 QBI851967:QBJ851967 QLE851967:QLF851967 QVA851967:QVB851967 REW851967:REX851967 ROS851967:ROT851967 RYO851967:RYP851967 SIK851967:SIL851967 SSG851967:SSH851967 TCC851967:TCD851967 TLY851967:TLZ851967 TVU851967:TVV851967 UFQ851967:UFR851967 UPM851967:UPN851967 UZI851967:UZJ851967 VJE851967:VJF851967 VTA851967:VTB851967 WCW851967:WCX851967 WMS851967:WMT851967 WWO851967:WWP851967 AH917494:AI917494 KC917503:KD917503 TY917503:TZ917503 ADU917503:ADV917503 ANQ917503:ANR917503 AXM917503:AXN917503 BHI917503:BHJ917503 BRE917503:BRF917503 CBA917503:CBB917503 CKW917503:CKX917503 CUS917503:CUT917503 DEO917503:DEP917503 DOK917503:DOL917503 DYG917503:DYH917503 EIC917503:EID917503 ERY917503:ERZ917503 FBU917503:FBV917503 FLQ917503:FLR917503 FVM917503:FVN917503 GFI917503:GFJ917503 GPE917503:GPF917503 GZA917503:GZB917503 HIW917503:HIX917503 HSS917503:HST917503 ICO917503:ICP917503 IMK917503:IML917503 IWG917503:IWH917503 JGC917503:JGD917503 JPY917503:JPZ917503 JZU917503:JZV917503 KJQ917503:KJR917503 KTM917503:KTN917503 LDI917503:LDJ917503 LNE917503:LNF917503 LXA917503:LXB917503 MGW917503:MGX917503 MQS917503:MQT917503 NAO917503:NAP917503 NKK917503:NKL917503 NUG917503:NUH917503 OEC917503:OED917503 ONY917503:ONZ917503 OXU917503:OXV917503 PHQ917503:PHR917503 PRM917503:PRN917503 QBI917503:QBJ917503 QLE917503:QLF917503 QVA917503:QVB917503 REW917503:REX917503 ROS917503:ROT917503 RYO917503:RYP917503 SIK917503:SIL917503 SSG917503:SSH917503 TCC917503:TCD917503 TLY917503:TLZ917503 TVU917503:TVV917503 UFQ917503:UFR917503 UPM917503:UPN917503 UZI917503:UZJ917503 VJE917503:VJF917503 VTA917503:VTB917503 WCW917503:WCX917503 WMS917503:WMT917503 WWO917503:WWP917503 AH983030:AI983030 KC983039:KD983039 TY983039:TZ983039 ADU983039:ADV983039 ANQ983039:ANR983039 AXM983039:AXN983039 BHI983039:BHJ983039 BRE983039:BRF983039 CBA983039:CBB983039 CKW983039:CKX983039 CUS983039:CUT983039 DEO983039:DEP983039 DOK983039:DOL983039 DYG983039:DYH983039 EIC983039:EID983039 ERY983039:ERZ983039 FBU983039:FBV983039 FLQ983039:FLR983039 FVM983039:FVN983039 GFI983039:GFJ983039 GPE983039:GPF983039 GZA983039:GZB983039 HIW983039:HIX983039 HSS983039:HST983039 ICO983039:ICP983039 IMK983039:IML983039 IWG983039:IWH983039 JGC983039:JGD983039 JPY983039:JPZ983039 JZU983039:JZV983039 KJQ983039:KJR983039 KTM983039:KTN983039 LDI983039:LDJ983039 LNE983039:LNF983039 LXA983039:LXB983039 MGW983039:MGX983039 MQS983039:MQT983039 NAO983039:NAP983039 NKK983039:NKL983039 NUG983039:NUH983039 OEC983039:OED983039 ONY983039:ONZ983039 OXU983039:OXV983039 PHQ983039:PHR983039 PRM983039:PRN983039 QBI983039:QBJ983039 QLE983039:QLF983039 QVA983039:QVB983039 REW983039:REX983039 ROS983039:ROT983039 RYO983039:RYP983039 SIK983039:SIL983039 SSG983039:SSH983039 TCC983039:TCD983039 TLY983039:TLZ983039 TVU983039:TVV983039 UFQ983039:UFR983039 UPM983039:UPN983039 UZI983039:UZJ983039 VJE983039:VJF983039 VTA983039:VTB983039 WCW983039:WCX983039 WMS983039:WMT983039 WWO983039:WWP983039" xr:uid="{00000000-0002-0000-0800-000000000000}">
      <formula1>"□無,■無"</formula1>
    </dataValidation>
    <dataValidation type="list" allowBlank="1" showInputMessage="1" showErrorMessage="1" sqref="C65528:K65528 IX65537:JF65537 ST65537:TB65537 ACP65537:ACX65537 AML65537:AMT65537 AWH65537:AWP65537 BGD65537:BGL65537 BPZ65537:BQH65537 BZV65537:CAD65537 CJR65537:CJZ65537 CTN65537:CTV65537 DDJ65537:DDR65537 DNF65537:DNN65537 DXB65537:DXJ65537 EGX65537:EHF65537 EQT65537:ERB65537 FAP65537:FAX65537 FKL65537:FKT65537 FUH65537:FUP65537 GED65537:GEL65537 GNZ65537:GOH65537 GXV65537:GYD65537 HHR65537:HHZ65537 HRN65537:HRV65537 IBJ65537:IBR65537 ILF65537:ILN65537 IVB65537:IVJ65537 JEX65537:JFF65537 JOT65537:JPB65537 JYP65537:JYX65537 KIL65537:KIT65537 KSH65537:KSP65537 LCD65537:LCL65537 LLZ65537:LMH65537 LVV65537:LWD65537 MFR65537:MFZ65537 MPN65537:MPV65537 MZJ65537:MZR65537 NJF65537:NJN65537 NTB65537:NTJ65537 OCX65537:ODF65537 OMT65537:ONB65537 OWP65537:OWX65537 PGL65537:PGT65537 PQH65537:PQP65537 QAD65537:QAL65537 QJZ65537:QKH65537 QTV65537:QUD65537 RDR65537:RDZ65537 RNN65537:RNV65537 RXJ65537:RXR65537 SHF65537:SHN65537 SRB65537:SRJ65537 TAX65537:TBF65537 TKT65537:TLB65537 TUP65537:TUX65537 UEL65537:UET65537 UOH65537:UOP65537 UYD65537:UYL65537 VHZ65537:VIH65537 VRV65537:VSD65537 WBR65537:WBZ65537 WLN65537:WLV65537 WVJ65537:WVR65537 C131064:K131064 IX131073:JF131073 ST131073:TB131073 ACP131073:ACX131073 AML131073:AMT131073 AWH131073:AWP131073 BGD131073:BGL131073 BPZ131073:BQH131073 BZV131073:CAD131073 CJR131073:CJZ131073 CTN131073:CTV131073 DDJ131073:DDR131073 DNF131073:DNN131073 DXB131073:DXJ131073 EGX131073:EHF131073 EQT131073:ERB131073 FAP131073:FAX131073 FKL131073:FKT131073 FUH131073:FUP131073 GED131073:GEL131073 GNZ131073:GOH131073 GXV131073:GYD131073 HHR131073:HHZ131073 HRN131073:HRV131073 IBJ131073:IBR131073 ILF131073:ILN131073 IVB131073:IVJ131073 JEX131073:JFF131073 JOT131073:JPB131073 JYP131073:JYX131073 KIL131073:KIT131073 KSH131073:KSP131073 LCD131073:LCL131073 LLZ131073:LMH131073 LVV131073:LWD131073 MFR131073:MFZ131073 MPN131073:MPV131073 MZJ131073:MZR131073 NJF131073:NJN131073 NTB131073:NTJ131073 OCX131073:ODF131073 OMT131073:ONB131073 OWP131073:OWX131073 PGL131073:PGT131073 PQH131073:PQP131073 QAD131073:QAL131073 QJZ131073:QKH131073 QTV131073:QUD131073 RDR131073:RDZ131073 RNN131073:RNV131073 RXJ131073:RXR131073 SHF131073:SHN131073 SRB131073:SRJ131073 TAX131073:TBF131073 TKT131073:TLB131073 TUP131073:TUX131073 UEL131073:UET131073 UOH131073:UOP131073 UYD131073:UYL131073 VHZ131073:VIH131073 VRV131073:VSD131073 WBR131073:WBZ131073 WLN131073:WLV131073 WVJ131073:WVR131073 C196600:K196600 IX196609:JF196609 ST196609:TB196609 ACP196609:ACX196609 AML196609:AMT196609 AWH196609:AWP196609 BGD196609:BGL196609 BPZ196609:BQH196609 BZV196609:CAD196609 CJR196609:CJZ196609 CTN196609:CTV196609 DDJ196609:DDR196609 DNF196609:DNN196609 DXB196609:DXJ196609 EGX196609:EHF196609 EQT196609:ERB196609 FAP196609:FAX196609 FKL196609:FKT196609 FUH196609:FUP196609 GED196609:GEL196609 GNZ196609:GOH196609 GXV196609:GYD196609 HHR196609:HHZ196609 HRN196609:HRV196609 IBJ196609:IBR196609 ILF196609:ILN196609 IVB196609:IVJ196609 JEX196609:JFF196609 JOT196609:JPB196609 JYP196609:JYX196609 KIL196609:KIT196609 KSH196609:KSP196609 LCD196609:LCL196609 LLZ196609:LMH196609 LVV196609:LWD196609 MFR196609:MFZ196609 MPN196609:MPV196609 MZJ196609:MZR196609 NJF196609:NJN196609 NTB196609:NTJ196609 OCX196609:ODF196609 OMT196609:ONB196609 OWP196609:OWX196609 PGL196609:PGT196609 PQH196609:PQP196609 QAD196609:QAL196609 QJZ196609:QKH196609 QTV196609:QUD196609 RDR196609:RDZ196609 RNN196609:RNV196609 RXJ196609:RXR196609 SHF196609:SHN196609 SRB196609:SRJ196609 TAX196609:TBF196609 TKT196609:TLB196609 TUP196609:TUX196609 UEL196609:UET196609 UOH196609:UOP196609 UYD196609:UYL196609 VHZ196609:VIH196609 VRV196609:VSD196609 WBR196609:WBZ196609 WLN196609:WLV196609 WVJ196609:WVR196609 C262136:K262136 IX262145:JF262145 ST262145:TB262145 ACP262145:ACX262145 AML262145:AMT262145 AWH262145:AWP262145 BGD262145:BGL262145 BPZ262145:BQH262145 BZV262145:CAD262145 CJR262145:CJZ262145 CTN262145:CTV262145 DDJ262145:DDR262145 DNF262145:DNN262145 DXB262145:DXJ262145 EGX262145:EHF262145 EQT262145:ERB262145 FAP262145:FAX262145 FKL262145:FKT262145 FUH262145:FUP262145 GED262145:GEL262145 GNZ262145:GOH262145 GXV262145:GYD262145 HHR262145:HHZ262145 HRN262145:HRV262145 IBJ262145:IBR262145 ILF262145:ILN262145 IVB262145:IVJ262145 JEX262145:JFF262145 JOT262145:JPB262145 JYP262145:JYX262145 KIL262145:KIT262145 KSH262145:KSP262145 LCD262145:LCL262145 LLZ262145:LMH262145 LVV262145:LWD262145 MFR262145:MFZ262145 MPN262145:MPV262145 MZJ262145:MZR262145 NJF262145:NJN262145 NTB262145:NTJ262145 OCX262145:ODF262145 OMT262145:ONB262145 OWP262145:OWX262145 PGL262145:PGT262145 PQH262145:PQP262145 QAD262145:QAL262145 QJZ262145:QKH262145 QTV262145:QUD262145 RDR262145:RDZ262145 RNN262145:RNV262145 RXJ262145:RXR262145 SHF262145:SHN262145 SRB262145:SRJ262145 TAX262145:TBF262145 TKT262145:TLB262145 TUP262145:TUX262145 UEL262145:UET262145 UOH262145:UOP262145 UYD262145:UYL262145 VHZ262145:VIH262145 VRV262145:VSD262145 WBR262145:WBZ262145 WLN262145:WLV262145 WVJ262145:WVR262145 C327672:K327672 IX327681:JF327681 ST327681:TB327681 ACP327681:ACX327681 AML327681:AMT327681 AWH327681:AWP327681 BGD327681:BGL327681 BPZ327681:BQH327681 BZV327681:CAD327681 CJR327681:CJZ327681 CTN327681:CTV327681 DDJ327681:DDR327681 DNF327681:DNN327681 DXB327681:DXJ327681 EGX327681:EHF327681 EQT327681:ERB327681 FAP327681:FAX327681 FKL327681:FKT327681 FUH327681:FUP327681 GED327681:GEL327681 GNZ327681:GOH327681 GXV327681:GYD327681 HHR327681:HHZ327681 HRN327681:HRV327681 IBJ327681:IBR327681 ILF327681:ILN327681 IVB327681:IVJ327681 JEX327681:JFF327681 JOT327681:JPB327681 JYP327681:JYX327681 KIL327681:KIT327681 KSH327681:KSP327681 LCD327681:LCL327681 LLZ327681:LMH327681 LVV327681:LWD327681 MFR327681:MFZ327681 MPN327681:MPV327681 MZJ327681:MZR327681 NJF327681:NJN327681 NTB327681:NTJ327681 OCX327681:ODF327681 OMT327681:ONB327681 OWP327681:OWX327681 PGL327681:PGT327681 PQH327681:PQP327681 QAD327681:QAL327681 QJZ327681:QKH327681 QTV327681:QUD327681 RDR327681:RDZ327681 RNN327681:RNV327681 RXJ327681:RXR327681 SHF327681:SHN327681 SRB327681:SRJ327681 TAX327681:TBF327681 TKT327681:TLB327681 TUP327681:TUX327681 UEL327681:UET327681 UOH327681:UOP327681 UYD327681:UYL327681 VHZ327681:VIH327681 VRV327681:VSD327681 WBR327681:WBZ327681 WLN327681:WLV327681 WVJ327681:WVR327681 C393208:K393208 IX393217:JF393217 ST393217:TB393217 ACP393217:ACX393217 AML393217:AMT393217 AWH393217:AWP393217 BGD393217:BGL393217 BPZ393217:BQH393217 BZV393217:CAD393217 CJR393217:CJZ393217 CTN393217:CTV393217 DDJ393217:DDR393217 DNF393217:DNN393217 DXB393217:DXJ393217 EGX393217:EHF393217 EQT393217:ERB393217 FAP393217:FAX393217 FKL393217:FKT393217 FUH393217:FUP393217 GED393217:GEL393217 GNZ393217:GOH393217 GXV393217:GYD393217 HHR393217:HHZ393217 HRN393217:HRV393217 IBJ393217:IBR393217 ILF393217:ILN393217 IVB393217:IVJ393217 JEX393217:JFF393217 JOT393217:JPB393217 JYP393217:JYX393217 KIL393217:KIT393217 KSH393217:KSP393217 LCD393217:LCL393217 LLZ393217:LMH393217 LVV393217:LWD393217 MFR393217:MFZ393217 MPN393217:MPV393217 MZJ393217:MZR393217 NJF393217:NJN393217 NTB393217:NTJ393217 OCX393217:ODF393217 OMT393217:ONB393217 OWP393217:OWX393217 PGL393217:PGT393217 PQH393217:PQP393217 QAD393217:QAL393217 QJZ393217:QKH393217 QTV393217:QUD393217 RDR393217:RDZ393217 RNN393217:RNV393217 RXJ393217:RXR393217 SHF393217:SHN393217 SRB393217:SRJ393217 TAX393217:TBF393217 TKT393217:TLB393217 TUP393217:TUX393217 UEL393217:UET393217 UOH393217:UOP393217 UYD393217:UYL393217 VHZ393217:VIH393217 VRV393217:VSD393217 WBR393217:WBZ393217 WLN393217:WLV393217 WVJ393217:WVR393217 C458744:K458744 IX458753:JF458753 ST458753:TB458753 ACP458753:ACX458753 AML458753:AMT458753 AWH458753:AWP458753 BGD458753:BGL458753 BPZ458753:BQH458753 BZV458753:CAD458753 CJR458753:CJZ458753 CTN458753:CTV458753 DDJ458753:DDR458753 DNF458753:DNN458753 DXB458753:DXJ458753 EGX458753:EHF458753 EQT458753:ERB458753 FAP458753:FAX458753 FKL458753:FKT458753 FUH458753:FUP458753 GED458753:GEL458753 GNZ458753:GOH458753 GXV458753:GYD458753 HHR458753:HHZ458753 HRN458753:HRV458753 IBJ458753:IBR458753 ILF458753:ILN458753 IVB458753:IVJ458753 JEX458753:JFF458753 JOT458753:JPB458753 JYP458753:JYX458753 KIL458753:KIT458753 KSH458753:KSP458753 LCD458753:LCL458753 LLZ458753:LMH458753 LVV458753:LWD458753 MFR458753:MFZ458753 MPN458753:MPV458753 MZJ458753:MZR458753 NJF458753:NJN458753 NTB458753:NTJ458753 OCX458753:ODF458753 OMT458753:ONB458753 OWP458753:OWX458753 PGL458753:PGT458753 PQH458753:PQP458753 QAD458753:QAL458753 QJZ458753:QKH458753 QTV458753:QUD458753 RDR458753:RDZ458753 RNN458753:RNV458753 RXJ458753:RXR458753 SHF458753:SHN458753 SRB458753:SRJ458753 TAX458753:TBF458753 TKT458753:TLB458753 TUP458753:TUX458753 UEL458753:UET458753 UOH458753:UOP458753 UYD458753:UYL458753 VHZ458753:VIH458753 VRV458753:VSD458753 WBR458753:WBZ458753 WLN458753:WLV458753 WVJ458753:WVR458753 C524280:K524280 IX524289:JF524289 ST524289:TB524289 ACP524289:ACX524289 AML524289:AMT524289 AWH524289:AWP524289 BGD524289:BGL524289 BPZ524289:BQH524289 BZV524289:CAD524289 CJR524289:CJZ524289 CTN524289:CTV524289 DDJ524289:DDR524289 DNF524289:DNN524289 DXB524289:DXJ524289 EGX524289:EHF524289 EQT524289:ERB524289 FAP524289:FAX524289 FKL524289:FKT524289 FUH524289:FUP524289 GED524289:GEL524289 GNZ524289:GOH524289 GXV524289:GYD524289 HHR524289:HHZ524289 HRN524289:HRV524289 IBJ524289:IBR524289 ILF524289:ILN524289 IVB524289:IVJ524289 JEX524289:JFF524289 JOT524289:JPB524289 JYP524289:JYX524289 KIL524289:KIT524289 KSH524289:KSP524289 LCD524289:LCL524289 LLZ524289:LMH524289 LVV524289:LWD524289 MFR524289:MFZ524289 MPN524289:MPV524289 MZJ524289:MZR524289 NJF524289:NJN524289 NTB524289:NTJ524289 OCX524289:ODF524289 OMT524289:ONB524289 OWP524289:OWX524289 PGL524289:PGT524289 PQH524289:PQP524289 QAD524289:QAL524289 QJZ524289:QKH524289 QTV524289:QUD524289 RDR524289:RDZ524289 RNN524289:RNV524289 RXJ524289:RXR524289 SHF524289:SHN524289 SRB524289:SRJ524289 TAX524289:TBF524289 TKT524289:TLB524289 TUP524289:TUX524289 UEL524289:UET524289 UOH524289:UOP524289 UYD524289:UYL524289 VHZ524289:VIH524289 VRV524289:VSD524289 WBR524289:WBZ524289 WLN524289:WLV524289 WVJ524289:WVR524289 C589816:K589816 IX589825:JF589825 ST589825:TB589825 ACP589825:ACX589825 AML589825:AMT589825 AWH589825:AWP589825 BGD589825:BGL589825 BPZ589825:BQH589825 BZV589825:CAD589825 CJR589825:CJZ589825 CTN589825:CTV589825 DDJ589825:DDR589825 DNF589825:DNN589825 DXB589825:DXJ589825 EGX589825:EHF589825 EQT589825:ERB589825 FAP589825:FAX589825 FKL589825:FKT589825 FUH589825:FUP589825 GED589825:GEL589825 GNZ589825:GOH589825 GXV589825:GYD589825 HHR589825:HHZ589825 HRN589825:HRV589825 IBJ589825:IBR589825 ILF589825:ILN589825 IVB589825:IVJ589825 JEX589825:JFF589825 JOT589825:JPB589825 JYP589825:JYX589825 KIL589825:KIT589825 KSH589825:KSP589825 LCD589825:LCL589825 LLZ589825:LMH589825 LVV589825:LWD589825 MFR589825:MFZ589825 MPN589825:MPV589825 MZJ589825:MZR589825 NJF589825:NJN589825 NTB589825:NTJ589825 OCX589825:ODF589825 OMT589825:ONB589825 OWP589825:OWX589825 PGL589825:PGT589825 PQH589825:PQP589825 QAD589825:QAL589825 QJZ589825:QKH589825 QTV589825:QUD589825 RDR589825:RDZ589825 RNN589825:RNV589825 RXJ589825:RXR589825 SHF589825:SHN589825 SRB589825:SRJ589825 TAX589825:TBF589825 TKT589825:TLB589825 TUP589825:TUX589825 UEL589825:UET589825 UOH589825:UOP589825 UYD589825:UYL589825 VHZ589825:VIH589825 VRV589825:VSD589825 WBR589825:WBZ589825 WLN589825:WLV589825 WVJ589825:WVR589825 C655352:K655352 IX655361:JF655361 ST655361:TB655361 ACP655361:ACX655361 AML655361:AMT655361 AWH655361:AWP655361 BGD655361:BGL655361 BPZ655361:BQH655361 BZV655361:CAD655361 CJR655361:CJZ655361 CTN655361:CTV655361 DDJ655361:DDR655361 DNF655361:DNN655361 DXB655361:DXJ655361 EGX655361:EHF655361 EQT655361:ERB655361 FAP655361:FAX655361 FKL655361:FKT655361 FUH655361:FUP655361 GED655361:GEL655361 GNZ655361:GOH655361 GXV655361:GYD655361 HHR655361:HHZ655361 HRN655361:HRV655361 IBJ655361:IBR655361 ILF655361:ILN655361 IVB655361:IVJ655361 JEX655361:JFF655361 JOT655361:JPB655361 JYP655361:JYX655361 KIL655361:KIT655361 KSH655361:KSP655361 LCD655361:LCL655361 LLZ655361:LMH655361 LVV655361:LWD655361 MFR655361:MFZ655361 MPN655361:MPV655361 MZJ655361:MZR655361 NJF655361:NJN655361 NTB655361:NTJ655361 OCX655361:ODF655361 OMT655361:ONB655361 OWP655361:OWX655361 PGL655361:PGT655361 PQH655361:PQP655361 QAD655361:QAL655361 QJZ655361:QKH655361 QTV655361:QUD655361 RDR655361:RDZ655361 RNN655361:RNV655361 RXJ655361:RXR655361 SHF655361:SHN655361 SRB655361:SRJ655361 TAX655361:TBF655361 TKT655361:TLB655361 TUP655361:TUX655361 UEL655361:UET655361 UOH655361:UOP655361 UYD655361:UYL655361 VHZ655361:VIH655361 VRV655361:VSD655361 WBR655361:WBZ655361 WLN655361:WLV655361 WVJ655361:WVR655361 C720888:K720888 IX720897:JF720897 ST720897:TB720897 ACP720897:ACX720897 AML720897:AMT720897 AWH720897:AWP720897 BGD720897:BGL720897 BPZ720897:BQH720897 BZV720897:CAD720897 CJR720897:CJZ720897 CTN720897:CTV720897 DDJ720897:DDR720897 DNF720897:DNN720897 DXB720897:DXJ720897 EGX720897:EHF720897 EQT720897:ERB720897 FAP720897:FAX720897 FKL720897:FKT720897 FUH720897:FUP720897 GED720897:GEL720897 GNZ720897:GOH720897 GXV720897:GYD720897 HHR720897:HHZ720897 HRN720897:HRV720897 IBJ720897:IBR720897 ILF720897:ILN720897 IVB720897:IVJ720897 JEX720897:JFF720897 JOT720897:JPB720897 JYP720897:JYX720897 KIL720897:KIT720897 KSH720897:KSP720897 LCD720897:LCL720897 LLZ720897:LMH720897 LVV720897:LWD720897 MFR720897:MFZ720897 MPN720897:MPV720897 MZJ720897:MZR720897 NJF720897:NJN720897 NTB720897:NTJ720897 OCX720897:ODF720897 OMT720897:ONB720897 OWP720897:OWX720897 PGL720897:PGT720897 PQH720897:PQP720897 QAD720897:QAL720897 QJZ720897:QKH720897 QTV720897:QUD720897 RDR720897:RDZ720897 RNN720897:RNV720897 RXJ720897:RXR720897 SHF720897:SHN720897 SRB720897:SRJ720897 TAX720897:TBF720897 TKT720897:TLB720897 TUP720897:TUX720897 UEL720897:UET720897 UOH720897:UOP720897 UYD720897:UYL720897 VHZ720897:VIH720897 VRV720897:VSD720897 WBR720897:WBZ720897 WLN720897:WLV720897 WVJ720897:WVR720897 C786424:K786424 IX786433:JF786433 ST786433:TB786433 ACP786433:ACX786433 AML786433:AMT786433 AWH786433:AWP786433 BGD786433:BGL786433 BPZ786433:BQH786433 BZV786433:CAD786433 CJR786433:CJZ786433 CTN786433:CTV786433 DDJ786433:DDR786433 DNF786433:DNN786433 DXB786433:DXJ786433 EGX786433:EHF786433 EQT786433:ERB786433 FAP786433:FAX786433 FKL786433:FKT786433 FUH786433:FUP786433 GED786433:GEL786433 GNZ786433:GOH786433 GXV786433:GYD786433 HHR786433:HHZ786433 HRN786433:HRV786433 IBJ786433:IBR786433 ILF786433:ILN786433 IVB786433:IVJ786433 JEX786433:JFF786433 JOT786433:JPB786433 JYP786433:JYX786433 KIL786433:KIT786433 KSH786433:KSP786433 LCD786433:LCL786433 LLZ786433:LMH786433 LVV786433:LWD786433 MFR786433:MFZ786433 MPN786433:MPV786433 MZJ786433:MZR786433 NJF786433:NJN786433 NTB786433:NTJ786433 OCX786433:ODF786433 OMT786433:ONB786433 OWP786433:OWX786433 PGL786433:PGT786433 PQH786433:PQP786433 QAD786433:QAL786433 QJZ786433:QKH786433 QTV786433:QUD786433 RDR786433:RDZ786433 RNN786433:RNV786433 RXJ786433:RXR786433 SHF786433:SHN786433 SRB786433:SRJ786433 TAX786433:TBF786433 TKT786433:TLB786433 TUP786433:TUX786433 UEL786433:UET786433 UOH786433:UOP786433 UYD786433:UYL786433 VHZ786433:VIH786433 VRV786433:VSD786433 WBR786433:WBZ786433 WLN786433:WLV786433 WVJ786433:WVR786433 C851960:K851960 IX851969:JF851969 ST851969:TB851969 ACP851969:ACX851969 AML851969:AMT851969 AWH851969:AWP851969 BGD851969:BGL851969 BPZ851969:BQH851969 BZV851969:CAD851969 CJR851969:CJZ851969 CTN851969:CTV851969 DDJ851969:DDR851969 DNF851969:DNN851969 DXB851969:DXJ851969 EGX851969:EHF851969 EQT851969:ERB851969 FAP851969:FAX851969 FKL851969:FKT851969 FUH851969:FUP851969 GED851969:GEL851969 GNZ851969:GOH851969 GXV851969:GYD851969 HHR851969:HHZ851969 HRN851969:HRV851969 IBJ851969:IBR851969 ILF851969:ILN851969 IVB851969:IVJ851969 JEX851969:JFF851969 JOT851969:JPB851969 JYP851969:JYX851969 KIL851969:KIT851969 KSH851969:KSP851969 LCD851969:LCL851969 LLZ851969:LMH851969 LVV851969:LWD851969 MFR851969:MFZ851969 MPN851969:MPV851969 MZJ851969:MZR851969 NJF851969:NJN851969 NTB851969:NTJ851969 OCX851969:ODF851969 OMT851969:ONB851969 OWP851969:OWX851969 PGL851969:PGT851969 PQH851969:PQP851969 QAD851969:QAL851969 QJZ851969:QKH851969 QTV851969:QUD851969 RDR851969:RDZ851969 RNN851969:RNV851969 RXJ851969:RXR851969 SHF851969:SHN851969 SRB851969:SRJ851969 TAX851969:TBF851969 TKT851969:TLB851969 TUP851969:TUX851969 UEL851969:UET851969 UOH851969:UOP851969 UYD851969:UYL851969 VHZ851969:VIH851969 VRV851969:VSD851969 WBR851969:WBZ851969 WLN851969:WLV851969 WVJ851969:WVR851969 C917496:K917496 IX917505:JF917505 ST917505:TB917505 ACP917505:ACX917505 AML917505:AMT917505 AWH917505:AWP917505 BGD917505:BGL917505 BPZ917505:BQH917505 BZV917505:CAD917505 CJR917505:CJZ917505 CTN917505:CTV917505 DDJ917505:DDR917505 DNF917505:DNN917505 DXB917505:DXJ917505 EGX917505:EHF917505 EQT917505:ERB917505 FAP917505:FAX917505 FKL917505:FKT917505 FUH917505:FUP917505 GED917505:GEL917505 GNZ917505:GOH917505 GXV917505:GYD917505 HHR917505:HHZ917505 HRN917505:HRV917505 IBJ917505:IBR917505 ILF917505:ILN917505 IVB917505:IVJ917505 JEX917505:JFF917505 JOT917505:JPB917505 JYP917505:JYX917505 KIL917505:KIT917505 KSH917505:KSP917505 LCD917505:LCL917505 LLZ917505:LMH917505 LVV917505:LWD917505 MFR917505:MFZ917505 MPN917505:MPV917505 MZJ917505:MZR917505 NJF917505:NJN917505 NTB917505:NTJ917505 OCX917505:ODF917505 OMT917505:ONB917505 OWP917505:OWX917505 PGL917505:PGT917505 PQH917505:PQP917505 QAD917505:QAL917505 QJZ917505:QKH917505 QTV917505:QUD917505 RDR917505:RDZ917505 RNN917505:RNV917505 RXJ917505:RXR917505 SHF917505:SHN917505 SRB917505:SRJ917505 TAX917505:TBF917505 TKT917505:TLB917505 TUP917505:TUX917505 UEL917505:UET917505 UOH917505:UOP917505 UYD917505:UYL917505 VHZ917505:VIH917505 VRV917505:VSD917505 WBR917505:WBZ917505 WLN917505:WLV917505 WVJ917505:WVR917505 C983032:K983032 IX983041:JF983041 ST983041:TB983041 ACP983041:ACX983041 AML983041:AMT983041 AWH983041:AWP983041 BGD983041:BGL983041 BPZ983041:BQH983041 BZV983041:CAD983041 CJR983041:CJZ983041 CTN983041:CTV983041 DDJ983041:DDR983041 DNF983041:DNN983041 DXB983041:DXJ983041 EGX983041:EHF983041 EQT983041:ERB983041 FAP983041:FAX983041 FKL983041:FKT983041 FUH983041:FUP983041 GED983041:GEL983041 GNZ983041:GOH983041 GXV983041:GYD983041 HHR983041:HHZ983041 HRN983041:HRV983041 IBJ983041:IBR983041 ILF983041:ILN983041 IVB983041:IVJ983041 JEX983041:JFF983041 JOT983041:JPB983041 JYP983041:JYX983041 KIL983041:KIT983041 KSH983041:KSP983041 LCD983041:LCL983041 LLZ983041:LMH983041 LVV983041:LWD983041 MFR983041:MFZ983041 MPN983041:MPV983041 MZJ983041:MZR983041 NJF983041:NJN983041 NTB983041:NTJ983041 OCX983041:ODF983041 OMT983041:ONB983041 OWP983041:OWX983041 PGL983041:PGT983041 PQH983041:PQP983041 QAD983041:QAL983041 QJZ983041:QKH983041 QTV983041:QUD983041 RDR983041:RDZ983041 RNN983041:RNV983041 RXJ983041:RXR983041 SHF983041:SHN983041 SRB983041:SRJ983041 TAX983041:TBF983041 TKT983041:TLB983041 TUP983041:TUX983041 UEL983041:UET983041 UOH983041:UOP983041 UYD983041:UYL983041 VHZ983041:VIH983041 VRV983041:VSD983041 WBR983041:WBZ983041 WLN983041:WLV983041 WVJ983041:WVR983041 ALR15:ALZ15 AVN15:AVV15 BFJ15:BFR15 BPF15:BPN15 BZB15:BZJ15 CIX15:CJF15 CST15:CTB15 DCP15:DCX15 DML15:DMT15 DWH15:DWP15 EGD15:EGL15 EPZ15:EQH15 EZV15:FAD15 FJR15:FJZ15 FTN15:FTV15 GDJ15:GDR15 GNF15:GNN15 GXB15:GXJ15 HGX15:HHF15 HQT15:HRB15 IAP15:IAX15 IKL15:IKT15 IUH15:IUP15 JED15:JEL15 JNZ15:JOH15 JXV15:JYD15 KHR15:KHZ15 KRN15:KRV15 LBJ15:LBR15 LLF15:LLN15 LVB15:LVJ15 MEX15:MFF15 MOT15:MPB15 MYP15:MYX15 NIL15:NIT15 NSH15:NSP15 OCD15:OCL15 OLZ15:OMH15 OVV15:OWD15 PFR15:PFZ15 PPN15:PPV15 PZJ15:PZR15 QJF15:QJN15 QTB15:QTJ15 RCX15:RDF15 RMT15:RNB15 RWP15:RWX15 SGL15:SGT15 SQH15:SQP15 TAD15:TAL15 TJZ15:TKH15 TTV15:TUD15 UDR15:UDZ15 UNN15:UNV15 UXJ15:UXR15 VHF15:VHN15 VRB15:VRJ15 WAX15:WBF15 WKT15:WLB15 WUP15:WUX15 ID15:IL15 RZ15:SH15 ABV15:ACD15 AKP36:AKX36 AUL36:AUT36 BEH36:BEP36 BOD36:BOL36 BXZ36:BYH36 CHV36:CID36 CRR36:CRZ36 DBN36:DBV36 DLJ36:DLR36 DVF36:DVN36 EFB36:EFJ36 EOX36:EPF36 EYT36:EZB36 FIP36:FIX36 FSL36:FST36 GCH36:GCP36 GMD36:GML36 GVZ36:GWH36 HFV36:HGD36 HPR36:HPZ36 HZN36:HZV36 IJJ36:IJR36 ITF36:ITN36 JDB36:JDJ36 JMX36:JNF36 JWT36:JXB36 KGP36:KGX36 KQL36:KQT36 LAH36:LAP36 LKD36:LKL36 LTZ36:LUH36 MDV36:MED36 MNR36:MNZ36 MXN36:MXV36 NHJ36:NHR36 NRF36:NRN36 OBB36:OBJ36 OKX36:OLF36 OUT36:OVB36 PEP36:PEX36 POL36:POT36 PYH36:PYP36 QID36:QIL36 QRZ36:QSH36 RBV36:RCD36 RLR36:RLZ36 RVN36:RVV36 SFJ36:SFR36 SPF36:SPN36 SZB36:SZJ36 TIX36:TJF36 TST36:TTB36 UCP36:UCX36 UML36:UMT36 UWH36:UWP36 VGD36:VGL36 VPZ36:VQH36 VZV36:WAD36 WJR36:WJZ36 WTN36:WTV36 HB36:HJ36 QX36:RF36 AAT36:ABB36 AKP53:AKX53 AUL53:AUT53 BEH53:BEP53 BOD53:BOL53 BXZ53:BYH53 CHV53:CID53 CRR53:CRZ53 DBN53:DBV53 DLJ53:DLR53 DVF53:DVN53 EFB53:EFJ53 EOX53:EPF53 EYT53:EZB53 FIP53:FIX53 FSL53:FST53 GCH53:GCP53 GMD53:GML53 GVZ53:GWH53 HFV53:HGD53 HPR53:HPZ53 HZN53:HZV53 IJJ53:IJR53 ITF53:ITN53 JDB53:JDJ53 JMX53:JNF53 JWT53:JXB53 KGP53:KGX53 KQL53:KQT53 LAH53:LAP53 LKD53:LKL53 LTZ53:LUH53 MDV53:MED53 MNR53:MNZ53 MXN53:MXV53 NHJ53:NHR53 NRF53:NRN53 OBB53:OBJ53 OKX53:OLF53 OUT53:OVB53 PEP53:PEX53 POL53:POT53 PYH53:PYP53 QID53:QIL53 QRZ53:QSH53 RBV53:RCD53 RLR53:RLZ53 RVN53:RVV53 SFJ53:SFR53 SPF53:SPN53 SZB53:SZJ53 TIX53:TJF53 TST53:TTB53 UCP53:UCX53 UML53:UMT53 UWH53:UWP53 VGD53:VGL53 VPZ53:VQH53 VZV53:WAD53 WJR53:WJZ53 WTN53:WTV53 HB53:HJ53 QX53:RF53 AAT53:ABB53 ALR63:ALZ63 AVN63:AVV63 BFJ63:BFR63 BPF63:BPN63 BZB63:BZJ63 CIX63:CJF63 CST63:CTB63 DCP63:DCX63 DML63:DMT63 DWH63:DWP63 EGD63:EGL63 EPZ63:EQH63 EZV63:FAD63 FJR63:FJZ63 FTN63:FTV63 GDJ63:GDR63 GNF63:GNN63 GXB63:GXJ63 HGX63:HHF63 HQT63:HRB63 IAP63:IAX63 IKL63:IKT63 IUH63:IUP63 JED63:JEL63 JNZ63:JOH63 JXV63:JYD63 KHR63:KHZ63 KRN63:KRV63 LBJ63:LBR63 LLF63:LLN63 LVB63:LVJ63 MEX63:MFF63 MOT63:MPB63 MYP63:MYX63 NIL63:NIT63 NSH63:NSP63 OCD63:OCL63 OLZ63:OMH63 OVV63:OWD63 PFR63:PFZ63 PPN63:PPV63 PZJ63:PZR63 QJF63:QJN63 QTB63:QTJ63 RCX63:RDF63 RMT63:RNB63 RWP63:RWX63 SGL63:SGT63 SQH63:SQP63 TAD63:TAL63 TJZ63:TKH63 TTV63:TUD63 UDR63:UDZ63 UNN63:UNV63 UXJ63:UXR63 VHF63:VHN63 VRB63:VRJ63 WAX63:WBF63 WKT63:WLB63 WUP63:WUX63 ID63:IL63 RZ63:SH63 ABV63:ACD63 AKP82:AKX82 AUL82:AUT82 BEH82:BEP82 BOD82:BOL82 BXZ82:BYH82 CHV82:CID82 CRR82:CRZ82 DBN82:DBV82 DLJ82:DLR82 DVF82:DVN82 EFB82:EFJ82 EOX82:EPF82 EYT82:EZB82 FIP82:FIX82 FSL82:FST82 GCH82:GCP82 GMD82:GML82 GVZ82:GWH82 HFV82:HGD82 HPR82:HPZ82 HZN82:HZV82 IJJ82:IJR82 ITF82:ITN82 JDB82:JDJ82 JMX82:JNF82 JWT82:JXB82 KGP82:KGX82 KQL82:KQT82 LAH82:LAP82 LKD82:LKL82 LTZ82:LUH82 MDV82:MED82 MNR82:MNZ82 MXN82:MXV82 NHJ82:NHR82 NRF82:NRN82 OBB82:OBJ82 OKX82:OLF82 OUT82:OVB82 PEP82:PEX82 POL82:POT82 PYH82:PYP82 QID82:QIL82 QRZ82:QSH82 RBV82:RCD82 RLR82:RLZ82 RVN82:RVV82 SFJ82:SFR82 SPF82:SPN82 SZB82:SZJ82 TIX82:TJF82 TST82:TTB82 UCP82:UCX82 UML82:UMT82 UWH82:UWP82 VGD82:VGL82 VPZ82:VQH82 VZV82:WAD82 WJR82:WJZ82 WTN82:WTV82 HB82:HJ82 QX82:RF82 AAT82:ABB82 AKP93:AKX93 AUL93:AUT93 BEH93:BEP93 BOD93:BOL93 BXZ93:BYH93 CHV93:CID93 CRR93:CRZ93 DBN93:DBV93 DLJ93:DLR93 DVF93:DVN93 EFB93:EFJ93 EOX93:EPF93 EYT93:EZB93 FIP93:FIX93 FSL93:FST93 GCH93:GCP93 GMD93:GML93 GVZ93:GWH93 HFV93:HGD93 HPR93:HPZ93 HZN93:HZV93 IJJ93:IJR93 ITF93:ITN93 JDB93:JDJ93 JMX93:JNF93 JWT93:JXB93 KGP93:KGX93 KQL93:KQT93 LAH93:LAP93 LKD93:LKL93 LTZ93:LUH93 MDV93:MED93 MNR93:MNZ93 MXN93:MXV93 NHJ93:NHR93 NRF93:NRN93 OBB93:OBJ93 OKX93:OLF93 OUT93:OVB93 PEP93:PEX93 POL93:POT93 PYH93:PYP93 QID93:QIL93 QRZ93:QSH93 RBV93:RCD93 RLR93:RLZ93 RVN93:RVV93 SFJ93:SFR93 SPF93:SPN93 SZB93:SZJ93 TIX93:TJF93 TST93:TTB93 UCP93:UCX93 UML93:UMT93 UWH93:UWP93 VGD93:VGL93 VPZ93:VQH93 VZV93:WAD93 WJR93:WJZ93 WTN93:WTV93 HB93:HJ93 QX93:RF93 AAT93:ABB93" xr:uid="{00000000-0002-0000-0800-000001000000}">
      <formula1>"□道路高さ制限不適用,■道路高さ制限不適用"</formula1>
    </dataValidation>
    <dataValidation type="list" allowBlank="1" showInputMessage="1" sqref="X65534:AL65536 JS65543:KG65545 TO65543:UC65545 ADK65543:ADY65545 ANG65543:ANU65545 AXC65543:AXQ65545 BGY65543:BHM65545 BQU65543:BRI65545 CAQ65543:CBE65545 CKM65543:CLA65545 CUI65543:CUW65545 DEE65543:DES65545 DOA65543:DOO65545 DXW65543:DYK65545 EHS65543:EIG65545 ERO65543:ESC65545 FBK65543:FBY65545 FLG65543:FLU65545 FVC65543:FVQ65545 GEY65543:GFM65545 GOU65543:GPI65545 GYQ65543:GZE65545 HIM65543:HJA65545 HSI65543:HSW65545 ICE65543:ICS65545 IMA65543:IMO65545 IVW65543:IWK65545 JFS65543:JGG65545 JPO65543:JQC65545 JZK65543:JZY65545 KJG65543:KJU65545 KTC65543:KTQ65545 LCY65543:LDM65545 LMU65543:LNI65545 LWQ65543:LXE65545 MGM65543:MHA65545 MQI65543:MQW65545 NAE65543:NAS65545 NKA65543:NKO65545 NTW65543:NUK65545 ODS65543:OEG65545 ONO65543:OOC65545 OXK65543:OXY65545 PHG65543:PHU65545 PRC65543:PRQ65545 QAY65543:QBM65545 QKU65543:QLI65545 QUQ65543:QVE65545 REM65543:RFA65545 ROI65543:ROW65545 RYE65543:RYS65545 SIA65543:SIO65545 SRW65543:SSK65545 TBS65543:TCG65545 TLO65543:TMC65545 TVK65543:TVY65545 UFG65543:UFU65545 UPC65543:UPQ65545 UYY65543:UZM65545 VIU65543:VJI65545 VSQ65543:VTE65545 WCM65543:WDA65545 WMI65543:WMW65545 WWE65543:WWS65545 X131070:AL131072 JS131079:KG131081 TO131079:UC131081 ADK131079:ADY131081 ANG131079:ANU131081 AXC131079:AXQ131081 BGY131079:BHM131081 BQU131079:BRI131081 CAQ131079:CBE131081 CKM131079:CLA131081 CUI131079:CUW131081 DEE131079:DES131081 DOA131079:DOO131081 DXW131079:DYK131081 EHS131079:EIG131081 ERO131079:ESC131081 FBK131079:FBY131081 FLG131079:FLU131081 FVC131079:FVQ131081 GEY131079:GFM131081 GOU131079:GPI131081 GYQ131079:GZE131081 HIM131079:HJA131081 HSI131079:HSW131081 ICE131079:ICS131081 IMA131079:IMO131081 IVW131079:IWK131081 JFS131079:JGG131081 JPO131079:JQC131081 JZK131079:JZY131081 KJG131079:KJU131081 KTC131079:KTQ131081 LCY131079:LDM131081 LMU131079:LNI131081 LWQ131079:LXE131081 MGM131079:MHA131081 MQI131079:MQW131081 NAE131079:NAS131081 NKA131079:NKO131081 NTW131079:NUK131081 ODS131079:OEG131081 ONO131079:OOC131081 OXK131079:OXY131081 PHG131079:PHU131081 PRC131079:PRQ131081 QAY131079:QBM131081 QKU131079:QLI131081 QUQ131079:QVE131081 REM131079:RFA131081 ROI131079:ROW131081 RYE131079:RYS131081 SIA131079:SIO131081 SRW131079:SSK131081 TBS131079:TCG131081 TLO131079:TMC131081 TVK131079:TVY131081 UFG131079:UFU131081 UPC131079:UPQ131081 UYY131079:UZM131081 VIU131079:VJI131081 VSQ131079:VTE131081 WCM131079:WDA131081 WMI131079:WMW131081 WWE131079:WWS131081 X196606:AL196608 JS196615:KG196617 TO196615:UC196617 ADK196615:ADY196617 ANG196615:ANU196617 AXC196615:AXQ196617 BGY196615:BHM196617 BQU196615:BRI196617 CAQ196615:CBE196617 CKM196615:CLA196617 CUI196615:CUW196617 DEE196615:DES196617 DOA196615:DOO196617 DXW196615:DYK196617 EHS196615:EIG196617 ERO196615:ESC196617 FBK196615:FBY196617 FLG196615:FLU196617 FVC196615:FVQ196617 GEY196615:GFM196617 GOU196615:GPI196617 GYQ196615:GZE196617 HIM196615:HJA196617 HSI196615:HSW196617 ICE196615:ICS196617 IMA196615:IMO196617 IVW196615:IWK196617 JFS196615:JGG196617 JPO196615:JQC196617 JZK196615:JZY196617 KJG196615:KJU196617 KTC196615:KTQ196617 LCY196615:LDM196617 LMU196615:LNI196617 LWQ196615:LXE196617 MGM196615:MHA196617 MQI196615:MQW196617 NAE196615:NAS196617 NKA196615:NKO196617 NTW196615:NUK196617 ODS196615:OEG196617 ONO196615:OOC196617 OXK196615:OXY196617 PHG196615:PHU196617 PRC196615:PRQ196617 QAY196615:QBM196617 QKU196615:QLI196617 QUQ196615:QVE196617 REM196615:RFA196617 ROI196615:ROW196617 RYE196615:RYS196617 SIA196615:SIO196617 SRW196615:SSK196617 TBS196615:TCG196617 TLO196615:TMC196617 TVK196615:TVY196617 UFG196615:UFU196617 UPC196615:UPQ196617 UYY196615:UZM196617 VIU196615:VJI196617 VSQ196615:VTE196617 WCM196615:WDA196617 WMI196615:WMW196617 WWE196615:WWS196617 X262142:AL262144 JS262151:KG262153 TO262151:UC262153 ADK262151:ADY262153 ANG262151:ANU262153 AXC262151:AXQ262153 BGY262151:BHM262153 BQU262151:BRI262153 CAQ262151:CBE262153 CKM262151:CLA262153 CUI262151:CUW262153 DEE262151:DES262153 DOA262151:DOO262153 DXW262151:DYK262153 EHS262151:EIG262153 ERO262151:ESC262153 FBK262151:FBY262153 FLG262151:FLU262153 FVC262151:FVQ262153 GEY262151:GFM262153 GOU262151:GPI262153 GYQ262151:GZE262153 HIM262151:HJA262153 HSI262151:HSW262153 ICE262151:ICS262153 IMA262151:IMO262153 IVW262151:IWK262153 JFS262151:JGG262153 JPO262151:JQC262153 JZK262151:JZY262153 KJG262151:KJU262153 KTC262151:KTQ262153 LCY262151:LDM262153 LMU262151:LNI262153 LWQ262151:LXE262153 MGM262151:MHA262153 MQI262151:MQW262153 NAE262151:NAS262153 NKA262151:NKO262153 NTW262151:NUK262153 ODS262151:OEG262153 ONO262151:OOC262153 OXK262151:OXY262153 PHG262151:PHU262153 PRC262151:PRQ262153 QAY262151:QBM262153 QKU262151:QLI262153 QUQ262151:QVE262153 REM262151:RFA262153 ROI262151:ROW262153 RYE262151:RYS262153 SIA262151:SIO262153 SRW262151:SSK262153 TBS262151:TCG262153 TLO262151:TMC262153 TVK262151:TVY262153 UFG262151:UFU262153 UPC262151:UPQ262153 UYY262151:UZM262153 VIU262151:VJI262153 VSQ262151:VTE262153 WCM262151:WDA262153 WMI262151:WMW262153 WWE262151:WWS262153 X327678:AL327680 JS327687:KG327689 TO327687:UC327689 ADK327687:ADY327689 ANG327687:ANU327689 AXC327687:AXQ327689 BGY327687:BHM327689 BQU327687:BRI327689 CAQ327687:CBE327689 CKM327687:CLA327689 CUI327687:CUW327689 DEE327687:DES327689 DOA327687:DOO327689 DXW327687:DYK327689 EHS327687:EIG327689 ERO327687:ESC327689 FBK327687:FBY327689 FLG327687:FLU327689 FVC327687:FVQ327689 GEY327687:GFM327689 GOU327687:GPI327689 GYQ327687:GZE327689 HIM327687:HJA327689 HSI327687:HSW327689 ICE327687:ICS327689 IMA327687:IMO327689 IVW327687:IWK327689 JFS327687:JGG327689 JPO327687:JQC327689 JZK327687:JZY327689 KJG327687:KJU327689 KTC327687:KTQ327689 LCY327687:LDM327689 LMU327687:LNI327689 LWQ327687:LXE327689 MGM327687:MHA327689 MQI327687:MQW327689 NAE327687:NAS327689 NKA327687:NKO327689 NTW327687:NUK327689 ODS327687:OEG327689 ONO327687:OOC327689 OXK327687:OXY327689 PHG327687:PHU327689 PRC327687:PRQ327689 QAY327687:QBM327689 QKU327687:QLI327689 QUQ327687:QVE327689 REM327687:RFA327689 ROI327687:ROW327689 RYE327687:RYS327689 SIA327687:SIO327689 SRW327687:SSK327689 TBS327687:TCG327689 TLO327687:TMC327689 TVK327687:TVY327689 UFG327687:UFU327689 UPC327687:UPQ327689 UYY327687:UZM327689 VIU327687:VJI327689 VSQ327687:VTE327689 WCM327687:WDA327689 WMI327687:WMW327689 WWE327687:WWS327689 X393214:AL393216 JS393223:KG393225 TO393223:UC393225 ADK393223:ADY393225 ANG393223:ANU393225 AXC393223:AXQ393225 BGY393223:BHM393225 BQU393223:BRI393225 CAQ393223:CBE393225 CKM393223:CLA393225 CUI393223:CUW393225 DEE393223:DES393225 DOA393223:DOO393225 DXW393223:DYK393225 EHS393223:EIG393225 ERO393223:ESC393225 FBK393223:FBY393225 FLG393223:FLU393225 FVC393223:FVQ393225 GEY393223:GFM393225 GOU393223:GPI393225 GYQ393223:GZE393225 HIM393223:HJA393225 HSI393223:HSW393225 ICE393223:ICS393225 IMA393223:IMO393225 IVW393223:IWK393225 JFS393223:JGG393225 JPO393223:JQC393225 JZK393223:JZY393225 KJG393223:KJU393225 KTC393223:KTQ393225 LCY393223:LDM393225 LMU393223:LNI393225 LWQ393223:LXE393225 MGM393223:MHA393225 MQI393223:MQW393225 NAE393223:NAS393225 NKA393223:NKO393225 NTW393223:NUK393225 ODS393223:OEG393225 ONO393223:OOC393225 OXK393223:OXY393225 PHG393223:PHU393225 PRC393223:PRQ393225 QAY393223:QBM393225 QKU393223:QLI393225 QUQ393223:QVE393225 REM393223:RFA393225 ROI393223:ROW393225 RYE393223:RYS393225 SIA393223:SIO393225 SRW393223:SSK393225 TBS393223:TCG393225 TLO393223:TMC393225 TVK393223:TVY393225 UFG393223:UFU393225 UPC393223:UPQ393225 UYY393223:UZM393225 VIU393223:VJI393225 VSQ393223:VTE393225 WCM393223:WDA393225 WMI393223:WMW393225 WWE393223:WWS393225 X458750:AL458752 JS458759:KG458761 TO458759:UC458761 ADK458759:ADY458761 ANG458759:ANU458761 AXC458759:AXQ458761 BGY458759:BHM458761 BQU458759:BRI458761 CAQ458759:CBE458761 CKM458759:CLA458761 CUI458759:CUW458761 DEE458759:DES458761 DOA458759:DOO458761 DXW458759:DYK458761 EHS458759:EIG458761 ERO458759:ESC458761 FBK458759:FBY458761 FLG458759:FLU458761 FVC458759:FVQ458761 GEY458759:GFM458761 GOU458759:GPI458761 GYQ458759:GZE458761 HIM458759:HJA458761 HSI458759:HSW458761 ICE458759:ICS458761 IMA458759:IMO458761 IVW458759:IWK458761 JFS458759:JGG458761 JPO458759:JQC458761 JZK458759:JZY458761 KJG458759:KJU458761 KTC458759:KTQ458761 LCY458759:LDM458761 LMU458759:LNI458761 LWQ458759:LXE458761 MGM458759:MHA458761 MQI458759:MQW458761 NAE458759:NAS458761 NKA458759:NKO458761 NTW458759:NUK458761 ODS458759:OEG458761 ONO458759:OOC458761 OXK458759:OXY458761 PHG458759:PHU458761 PRC458759:PRQ458761 QAY458759:QBM458761 QKU458759:QLI458761 QUQ458759:QVE458761 REM458759:RFA458761 ROI458759:ROW458761 RYE458759:RYS458761 SIA458759:SIO458761 SRW458759:SSK458761 TBS458759:TCG458761 TLO458759:TMC458761 TVK458759:TVY458761 UFG458759:UFU458761 UPC458759:UPQ458761 UYY458759:UZM458761 VIU458759:VJI458761 VSQ458759:VTE458761 WCM458759:WDA458761 WMI458759:WMW458761 WWE458759:WWS458761 X524286:AL524288 JS524295:KG524297 TO524295:UC524297 ADK524295:ADY524297 ANG524295:ANU524297 AXC524295:AXQ524297 BGY524295:BHM524297 BQU524295:BRI524297 CAQ524295:CBE524297 CKM524295:CLA524297 CUI524295:CUW524297 DEE524295:DES524297 DOA524295:DOO524297 DXW524295:DYK524297 EHS524295:EIG524297 ERO524295:ESC524297 FBK524295:FBY524297 FLG524295:FLU524297 FVC524295:FVQ524297 GEY524295:GFM524297 GOU524295:GPI524297 GYQ524295:GZE524297 HIM524295:HJA524297 HSI524295:HSW524297 ICE524295:ICS524297 IMA524295:IMO524297 IVW524295:IWK524297 JFS524295:JGG524297 JPO524295:JQC524297 JZK524295:JZY524297 KJG524295:KJU524297 KTC524295:KTQ524297 LCY524295:LDM524297 LMU524295:LNI524297 LWQ524295:LXE524297 MGM524295:MHA524297 MQI524295:MQW524297 NAE524295:NAS524297 NKA524295:NKO524297 NTW524295:NUK524297 ODS524295:OEG524297 ONO524295:OOC524297 OXK524295:OXY524297 PHG524295:PHU524297 PRC524295:PRQ524297 QAY524295:QBM524297 QKU524295:QLI524297 QUQ524295:QVE524297 REM524295:RFA524297 ROI524295:ROW524297 RYE524295:RYS524297 SIA524295:SIO524297 SRW524295:SSK524297 TBS524295:TCG524297 TLO524295:TMC524297 TVK524295:TVY524297 UFG524295:UFU524297 UPC524295:UPQ524297 UYY524295:UZM524297 VIU524295:VJI524297 VSQ524295:VTE524297 WCM524295:WDA524297 WMI524295:WMW524297 WWE524295:WWS524297 X589822:AL589824 JS589831:KG589833 TO589831:UC589833 ADK589831:ADY589833 ANG589831:ANU589833 AXC589831:AXQ589833 BGY589831:BHM589833 BQU589831:BRI589833 CAQ589831:CBE589833 CKM589831:CLA589833 CUI589831:CUW589833 DEE589831:DES589833 DOA589831:DOO589833 DXW589831:DYK589833 EHS589831:EIG589833 ERO589831:ESC589833 FBK589831:FBY589833 FLG589831:FLU589833 FVC589831:FVQ589833 GEY589831:GFM589833 GOU589831:GPI589833 GYQ589831:GZE589833 HIM589831:HJA589833 HSI589831:HSW589833 ICE589831:ICS589833 IMA589831:IMO589833 IVW589831:IWK589833 JFS589831:JGG589833 JPO589831:JQC589833 JZK589831:JZY589833 KJG589831:KJU589833 KTC589831:KTQ589833 LCY589831:LDM589833 LMU589831:LNI589833 LWQ589831:LXE589833 MGM589831:MHA589833 MQI589831:MQW589833 NAE589831:NAS589833 NKA589831:NKO589833 NTW589831:NUK589833 ODS589831:OEG589833 ONO589831:OOC589833 OXK589831:OXY589833 PHG589831:PHU589833 PRC589831:PRQ589833 QAY589831:QBM589833 QKU589831:QLI589833 QUQ589831:QVE589833 REM589831:RFA589833 ROI589831:ROW589833 RYE589831:RYS589833 SIA589831:SIO589833 SRW589831:SSK589833 TBS589831:TCG589833 TLO589831:TMC589833 TVK589831:TVY589833 UFG589831:UFU589833 UPC589831:UPQ589833 UYY589831:UZM589833 VIU589831:VJI589833 VSQ589831:VTE589833 WCM589831:WDA589833 WMI589831:WMW589833 WWE589831:WWS589833 X655358:AL655360 JS655367:KG655369 TO655367:UC655369 ADK655367:ADY655369 ANG655367:ANU655369 AXC655367:AXQ655369 BGY655367:BHM655369 BQU655367:BRI655369 CAQ655367:CBE655369 CKM655367:CLA655369 CUI655367:CUW655369 DEE655367:DES655369 DOA655367:DOO655369 DXW655367:DYK655369 EHS655367:EIG655369 ERO655367:ESC655369 FBK655367:FBY655369 FLG655367:FLU655369 FVC655367:FVQ655369 GEY655367:GFM655369 GOU655367:GPI655369 GYQ655367:GZE655369 HIM655367:HJA655369 HSI655367:HSW655369 ICE655367:ICS655369 IMA655367:IMO655369 IVW655367:IWK655369 JFS655367:JGG655369 JPO655367:JQC655369 JZK655367:JZY655369 KJG655367:KJU655369 KTC655367:KTQ655369 LCY655367:LDM655369 LMU655367:LNI655369 LWQ655367:LXE655369 MGM655367:MHA655369 MQI655367:MQW655369 NAE655367:NAS655369 NKA655367:NKO655369 NTW655367:NUK655369 ODS655367:OEG655369 ONO655367:OOC655369 OXK655367:OXY655369 PHG655367:PHU655369 PRC655367:PRQ655369 QAY655367:QBM655369 QKU655367:QLI655369 QUQ655367:QVE655369 REM655367:RFA655369 ROI655367:ROW655369 RYE655367:RYS655369 SIA655367:SIO655369 SRW655367:SSK655369 TBS655367:TCG655369 TLO655367:TMC655369 TVK655367:TVY655369 UFG655367:UFU655369 UPC655367:UPQ655369 UYY655367:UZM655369 VIU655367:VJI655369 VSQ655367:VTE655369 WCM655367:WDA655369 WMI655367:WMW655369 WWE655367:WWS655369 X720894:AL720896 JS720903:KG720905 TO720903:UC720905 ADK720903:ADY720905 ANG720903:ANU720905 AXC720903:AXQ720905 BGY720903:BHM720905 BQU720903:BRI720905 CAQ720903:CBE720905 CKM720903:CLA720905 CUI720903:CUW720905 DEE720903:DES720905 DOA720903:DOO720905 DXW720903:DYK720905 EHS720903:EIG720905 ERO720903:ESC720905 FBK720903:FBY720905 FLG720903:FLU720905 FVC720903:FVQ720905 GEY720903:GFM720905 GOU720903:GPI720905 GYQ720903:GZE720905 HIM720903:HJA720905 HSI720903:HSW720905 ICE720903:ICS720905 IMA720903:IMO720905 IVW720903:IWK720905 JFS720903:JGG720905 JPO720903:JQC720905 JZK720903:JZY720905 KJG720903:KJU720905 KTC720903:KTQ720905 LCY720903:LDM720905 LMU720903:LNI720905 LWQ720903:LXE720905 MGM720903:MHA720905 MQI720903:MQW720905 NAE720903:NAS720905 NKA720903:NKO720905 NTW720903:NUK720905 ODS720903:OEG720905 ONO720903:OOC720905 OXK720903:OXY720905 PHG720903:PHU720905 PRC720903:PRQ720905 QAY720903:QBM720905 QKU720903:QLI720905 QUQ720903:QVE720905 REM720903:RFA720905 ROI720903:ROW720905 RYE720903:RYS720905 SIA720903:SIO720905 SRW720903:SSK720905 TBS720903:TCG720905 TLO720903:TMC720905 TVK720903:TVY720905 UFG720903:UFU720905 UPC720903:UPQ720905 UYY720903:UZM720905 VIU720903:VJI720905 VSQ720903:VTE720905 WCM720903:WDA720905 WMI720903:WMW720905 WWE720903:WWS720905 X786430:AL786432 JS786439:KG786441 TO786439:UC786441 ADK786439:ADY786441 ANG786439:ANU786441 AXC786439:AXQ786441 BGY786439:BHM786441 BQU786439:BRI786441 CAQ786439:CBE786441 CKM786439:CLA786441 CUI786439:CUW786441 DEE786439:DES786441 DOA786439:DOO786441 DXW786439:DYK786441 EHS786439:EIG786441 ERO786439:ESC786441 FBK786439:FBY786441 FLG786439:FLU786441 FVC786439:FVQ786441 GEY786439:GFM786441 GOU786439:GPI786441 GYQ786439:GZE786441 HIM786439:HJA786441 HSI786439:HSW786441 ICE786439:ICS786441 IMA786439:IMO786441 IVW786439:IWK786441 JFS786439:JGG786441 JPO786439:JQC786441 JZK786439:JZY786441 KJG786439:KJU786441 KTC786439:KTQ786441 LCY786439:LDM786441 LMU786439:LNI786441 LWQ786439:LXE786441 MGM786439:MHA786441 MQI786439:MQW786441 NAE786439:NAS786441 NKA786439:NKO786441 NTW786439:NUK786441 ODS786439:OEG786441 ONO786439:OOC786441 OXK786439:OXY786441 PHG786439:PHU786441 PRC786439:PRQ786441 QAY786439:QBM786441 QKU786439:QLI786441 QUQ786439:QVE786441 REM786439:RFA786441 ROI786439:ROW786441 RYE786439:RYS786441 SIA786439:SIO786441 SRW786439:SSK786441 TBS786439:TCG786441 TLO786439:TMC786441 TVK786439:TVY786441 UFG786439:UFU786441 UPC786439:UPQ786441 UYY786439:UZM786441 VIU786439:VJI786441 VSQ786439:VTE786441 WCM786439:WDA786441 WMI786439:WMW786441 WWE786439:WWS786441 X851966:AL851968 JS851975:KG851977 TO851975:UC851977 ADK851975:ADY851977 ANG851975:ANU851977 AXC851975:AXQ851977 BGY851975:BHM851977 BQU851975:BRI851977 CAQ851975:CBE851977 CKM851975:CLA851977 CUI851975:CUW851977 DEE851975:DES851977 DOA851975:DOO851977 DXW851975:DYK851977 EHS851975:EIG851977 ERO851975:ESC851977 FBK851975:FBY851977 FLG851975:FLU851977 FVC851975:FVQ851977 GEY851975:GFM851977 GOU851975:GPI851977 GYQ851975:GZE851977 HIM851975:HJA851977 HSI851975:HSW851977 ICE851975:ICS851977 IMA851975:IMO851977 IVW851975:IWK851977 JFS851975:JGG851977 JPO851975:JQC851977 JZK851975:JZY851977 KJG851975:KJU851977 KTC851975:KTQ851977 LCY851975:LDM851977 LMU851975:LNI851977 LWQ851975:LXE851977 MGM851975:MHA851977 MQI851975:MQW851977 NAE851975:NAS851977 NKA851975:NKO851977 NTW851975:NUK851977 ODS851975:OEG851977 ONO851975:OOC851977 OXK851975:OXY851977 PHG851975:PHU851977 PRC851975:PRQ851977 QAY851975:QBM851977 QKU851975:QLI851977 QUQ851975:QVE851977 REM851975:RFA851977 ROI851975:ROW851977 RYE851975:RYS851977 SIA851975:SIO851977 SRW851975:SSK851977 TBS851975:TCG851977 TLO851975:TMC851977 TVK851975:TVY851977 UFG851975:UFU851977 UPC851975:UPQ851977 UYY851975:UZM851977 VIU851975:VJI851977 VSQ851975:VTE851977 WCM851975:WDA851977 WMI851975:WMW851977 WWE851975:WWS851977 X917502:AL917504 JS917511:KG917513 TO917511:UC917513 ADK917511:ADY917513 ANG917511:ANU917513 AXC917511:AXQ917513 BGY917511:BHM917513 BQU917511:BRI917513 CAQ917511:CBE917513 CKM917511:CLA917513 CUI917511:CUW917513 DEE917511:DES917513 DOA917511:DOO917513 DXW917511:DYK917513 EHS917511:EIG917513 ERO917511:ESC917513 FBK917511:FBY917513 FLG917511:FLU917513 FVC917511:FVQ917513 GEY917511:GFM917513 GOU917511:GPI917513 GYQ917511:GZE917513 HIM917511:HJA917513 HSI917511:HSW917513 ICE917511:ICS917513 IMA917511:IMO917513 IVW917511:IWK917513 JFS917511:JGG917513 JPO917511:JQC917513 JZK917511:JZY917513 KJG917511:KJU917513 KTC917511:KTQ917513 LCY917511:LDM917513 LMU917511:LNI917513 LWQ917511:LXE917513 MGM917511:MHA917513 MQI917511:MQW917513 NAE917511:NAS917513 NKA917511:NKO917513 NTW917511:NUK917513 ODS917511:OEG917513 ONO917511:OOC917513 OXK917511:OXY917513 PHG917511:PHU917513 PRC917511:PRQ917513 QAY917511:QBM917513 QKU917511:QLI917513 QUQ917511:QVE917513 REM917511:RFA917513 ROI917511:ROW917513 RYE917511:RYS917513 SIA917511:SIO917513 SRW917511:SSK917513 TBS917511:TCG917513 TLO917511:TMC917513 TVK917511:TVY917513 UFG917511:UFU917513 UPC917511:UPQ917513 UYY917511:UZM917513 VIU917511:VJI917513 VSQ917511:VTE917513 WCM917511:WDA917513 WMI917511:WMW917513 WWE917511:WWS917513 X983038:AL983040 JS983047:KG983049 TO983047:UC983049 ADK983047:ADY983049 ANG983047:ANU983049 AXC983047:AXQ983049 BGY983047:BHM983049 BQU983047:BRI983049 CAQ983047:CBE983049 CKM983047:CLA983049 CUI983047:CUW983049 DEE983047:DES983049 DOA983047:DOO983049 DXW983047:DYK983049 EHS983047:EIG983049 ERO983047:ESC983049 FBK983047:FBY983049 FLG983047:FLU983049 FVC983047:FVQ983049 GEY983047:GFM983049 GOU983047:GPI983049 GYQ983047:GZE983049 HIM983047:HJA983049 HSI983047:HSW983049 ICE983047:ICS983049 IMA983047:IMO983049 IVW983047:IWK983049 JFS983047:JGG983049 JPO983047:JQC983049 JZK983047:JZY983049 KJG983047:KJU983049 KTC983047:KTQ983049 LCY983047:LDM983049 LMU983047:LNI983049 LWQ983047:LXE983049 MGM983047:MHA983049 MQI983047:MQW983049 NAE983047:NAS983049 NKA983047:NKO983049 NTW983047:NUK983049 ODS983047:OEG983049 ONO983047:OOC983049 OXK983047:OXY983049 PHG983047:PHU983049 PRC983047:PRQ983049 QAY983047:QBM983049 QKU983047:QLI983049 QUQ983047:QVE983049 REM983047:RFA983049 ROI983047:ROW983049 RYE983047:RYS983049 SIA983047:SIO983049 SRW983047:SSK983049 TBS983047:TCG983049 TLO983047:TMC983049 TVK983047:TVY983049 UFG983047:UFU983049 UPC983047:UPQ983049 UYY983047:UZM983049 VIU983047:VJI983049 VSQ983047:VTE983049 WCM983047:WDA983049 WMI983047:WMW983049 WWE983047:WWS983049" xr:uid="{00000000-0002-0000-0800-000002000000}">
      <formula1>"基礎配筋工事,最下階から2つ目の階の梁及び床の配筋工事,2階の梁及び床の配筋工事,1階の鉄骨建て方工事,軸組の接合工事"</formula1>
    </dataValidation>
    <dataValidation type="list" allowBlank="1" showInputMessage="1" showErrorMessage="1" sqref="AE65526:AF65526 JZ65535:KA65535 TV65535:TW65535 ADR65535:ADS65535 ANN65535:ANO65535 AXJ65535:AXK65535 BHF65535:BHG65535 BRB65535:BRC65535 CAX65535:CAY65535 CKT65535:CKU65535 CUP65535:CUQ65535 DEL65535:DEM65535 DOH65535:DOI65535 DYD65535:DYE65535 EHZ65535:EIA65535 ERV65535:ERW65535 FBR65535:FBS65535 FLN65535:FLO65535 FVJ65535:FVK65535 GFF65535:GFG65535 GPB65535:GPC65535 GYX65535:GYY65535 HIT65535:HIU65535 HSP65535:HSQ65535 ICL65535:ICM65535 IMH65535:IMI65535 IWD65535:IWE65535 JFZ65535:JGA65535 JPV65535:JPW65535 JZR65535:JZS65535 KJN65535:KJO65535 KTJ65535:KTK65535 LDF65535:LDG65535 LNB65535:LNC65535 LWX65535:LWY65535 MGT65535:MGU65535 MQP65535:MQQ65535 NAL65535:NAM65535 NKH65535:NKI65535 NUD65535:NUE65535 ODZ65535:OEA65535 ONV65535:ONW65535 OXR65535:OXS65535 PHN65535:PHO65535 PRJ65535:PRK65535 QBF65535:QBG65535 QLB65535:QLC65535 QUX65535:QUY65535 RET65535:REU65535 ROP65535:ROQ65535 RYL65535:RYM65535 SIH65535:SII65535 SSD65535:SSE65535 TBZ65535:TCA65535 TLV65535:TLW65535 TVR65535:TVS65535 UFN65535:UFO65535 UPJ65535:UPK65535 UZF65535:UZG65535 VJB65535:VJC65535 VSX65535:VSY65535 WCT65535:WCU65535 WMP65535:WMQ65535 WWL65535:WWM65535 AE131062:AF131062 JZ131071:KA131071 TV131071:TW131071 ADR131071:ADS131071 ANN131071:ANO131071 AXJ131071:AXK131071 BHF131071:BHG131071 BRB131071:BRC131071 CAX131071:CAY131071 CKT131071:CKU131071 CUP131071:CUQ131071 DEL131071:DEM131071 DOH131071:DOI131071 DYD131071:DYE131071 EHZ131071:EIA131071 ERV131071:ERW131071 FBR131071:FBS131071 FLN131071:FLO131071 FVJ131071:FVK131071 GFF131071:GFG131071 GPB131071:GPC131071 GYX131071:GYY131071 HIT131071:HIU131071 HSP131071:HSQ131071 ICL131071:ICM131071 IMH131071:IMI131071 IWD131071:IWE131071 JFZ131071:JGA131071 JPV131071:JPW131071 JZR131071:JZS131071 KJN131071:KJO131071 KTJ131071:KTK131071 LDF131071:LDG131071 LNB131071:LNC131071 LWX131071:LWY131071 MGT131071:MGU131071 MQP131071:MQQ131071 NAL131071:NAM131071 NKH131071:NKI131071 NUD131071:NUE131071 ODZ131071:OEA131071 ONV131071:ONW131071 OXR131071:OXS131071 PHN131071:PHO131071 PRJ131071:PRK131071 QBF131071:QBG131071 QLB131071:QLC131071 QUX131071:QUY131071 RET131071:REU131071 ROP131071:ROQ131071 RYL131071:RYM131071 SIH131071:SII131071 SSD131071:SSE131071 TBZ131071:TCA131071 TLV131071:TLW131071 TVR131071:TVS131071 UFN131071:UFO131071 UPJ131071:UPK131071 UZF131071:UZG131071 VJB131071:VJC131071 VSX131071:VSY131071 WCT131071:WCU131071 WMP131071:WMQ131071 WWL131071:WWM131071 AE196598:AF196598 JZ196607:KA196607 TV196607:TW196607 ADR196607:ADS196607 ANN196607:ANO196607 AXJ196607:AXK196607 BHF196607:BHG196607 BRB196607:BRC196607 CAX196607:CAY196607 CKT196607:CKU196607 CUP196607:CUQ196607 DEL196607:DEM196607 DOH196607:DOI196607 DYD196607:DYE196607 EHZ196607:EIA196607 ERV196607:ERW196607 FBR196607:FBS196607 FLN196607:FLO196607 FVJ196607:FVK196607 GFF196607:GFG196607 GPB196607:GPC196607 GYX196607:GYY196607 HIT196607:HIU196607 HSP196607:HSQ196607 ICL196607:ICM196607 IMH196607:IMI196607 IWD196607:IWE196607 JFZ196607:JGA196607 JPV196607:JPW196607 JZR196607:JZS196607 KJN196607:KJO196607 KTJ196607:KTK196607 LDF196607:LDG196607 LNB196607:LNC196607 LWX196607:LWY196607 MGT196607:MGU196607 MQP196607:MQQ196607 NAL196607:NAM196607 NKH196607:NKI196607 NUD196607:NUE196607 ODZ196607:OEA196607 ONV196607:ONW196607 OXR196607:OXS196607 PHN196607:PHO196607 PRJ196607:PRK196607 QBF196607:QBG196607 QLB196607:QLC196607 QUX196607:QUY196607 RET196607:REU196607 ROP196607:ROQ196607 RYL196607:RYM196607 SIH196607:SII196607 SSD196607:SSE196607 TBZ196607:TCA196607 TLV196607:TLW196607 TVR196607:TVS196607 UFN196607:UFO196607 UPJ196607:UPK196607 UZF196607:UZG196607 VJB196607:VJC196607 VSX196607:VSY196607 WCT196607:WCU196607 WMP196607:WMQ196607 WWL196607:WWM196607 AE262134:AF262134 JZ262143:KA262143 TV262143:TW262143 ADR262143:ADS262143 ANN262143:ANO262143 AXJ262143:AXK262143 BHF262143:BHG262143 BRB262143:BRC262143 CAX262143:CAY262143 CKT262143:CKU262143 CUP262143:CUQ262143 DEL262143:DEM262143 DOH262143:DOI262143 DYD262143:DYE262143 EHZ262143:EIA262143 ERV262143:ERW262143 FBR262143:FBS262143 FLN262143:FLO262143 FVJ262143:FVK262143 GFF262143:GFG262143 GPB262143:GPC262143 GYX262143:GYY262143 HIT262143:HIU262143 HSP262143:HSQ262143 ICL262143:ICM262143 IMH262143:IMI262143 IWD262143:IWE262143 JFZ262143:JGA262143 JPV262143:JPW262143 JZR262143:JZS262143 KJN262143:KJO262143 KTJ262143:KTK262143 LDF262143:LDG262143 LNB262143:LNC262143 LWX262143:LWY262143 MGT262143:MGU262143 MQP262143:MQQ262143 NAL262143:NAM262143 NKH262143:NKI262143 NUD262143:NUE262143 ODZ262143:OEA262143 ONV262143:ONW262143 OXR262143:OXS262143 PHN262143:PHO262143 PRJ262143:PRK262143 QBF262143:QBG262143 QLB262143:QLC262143 QUX262143:QUY262143 RET262143:REU262143 ROP262143:ROQ262143 RYL262143:RYM262143 SIH262143:SII262143 SSD262143:SSE262143 TBZ262143:TCA262143 TLV262143:TLW262143 TVR262143:TVS262143 UFN262143:UFO262143 UPJ262143:UPK262143 UZF262143:UZG262143 VJB262143:VJC262143 VSX262143:VSY262143 WCT262143:WCU262143 WMP262143:WMQ262143 WWL262143:WWM262143 AE327670:AF327670 JZ327679:KA327679 TV327679:TW327679 ADR327679:ADS327679 ANN327679:ANO327679 AXJ327679:AXK327679 BHF327679:BHG327679 BRB327679:BRC327679 CAX327679:CAY327679 CKT327679:CKU327679 CUP327679:CUQ327679 DEL327679:DEM327679 DOH327679:DOI327679 DYD327679:DYE327679 EHZ327679:EIA327679 ERV327679:ERW327679 FBR327679:FBS327679 FLN327679:FLO327679 FVJ327679:FVK327679 GFF327679:GFG327679 GPB327679:GPC327679 GYX327679:GYY327679 HIT327679:HIU327679 HSP327679:HSQ327679 ICL327679:ICM327679 IMH327679:IMI327679 IWD327679:IWE327679 JFZ327679:JGA327679 JPV327679:JPW327679 JZR327679:JZS327679 KJN327679:KJO327679 KTJ327679:KTK327679 LDF327679:LDG327679 LNB327679:LNC327679 LWX327679:LWY327679 MGT327679:MGU327679 MQP327679:MQQ327679 NAL327679:NAM327679 NKH327679:NKI327679 NUD327679:NUE327679 ODZ327679:OEA327679 ONV327679:ONW327679 OXR327679:OXS327679 PHN327679:PHO327679 PRJ327679:PRK327679 QBF327679:QBG327679 QLB327679:QLC327679 QUX327679:QUY327679 RET327679:REU327679 ROP327679:ROQ327679 RYL327679:RYM327679 SIH327679:SII327679 SSD327679:SSE327679 TBZ327679:TCA327679 TLV327679:TLW327679 TVR327679:TVS327679 UFN327679:UFO327679 UPJ327679:UPK327679 UZF327679:UZG327679 VJB327679:VJC327679 VSX327679:VSY327679 WCT327679:WCU327679 WMP327679:WMQ327679 WWL327679:WWM327679 AE393206:AF393206 JZ393215:KA393215 TV393215:TW393215 ADR393215:ADS393215 ANN393215:ANO393215 AXJ393215:AXK393215 BHF393215:BHG393215 BRB393215:BRC393215 CAX393215:CAY393215 CKT393215:CKU393215 CUP393215:CUQ393215 DEL393215:DEM393215 DOH393215:DOI393215 DYD393215:DYE393215 EHZ393215:EIA393215 ERV393215:ERW393215 FBR393215:FBS393215 FLN393215:FLO393215 FVJ393215:FVK393215 GFF393215:GFG393215 GPB393215:GPC393215 GYX393215:GYY393215 HIT393215:HIU393215 HSP393215:HSQ393215 ICL393215:ICM393215 IMH393215:IMI393215 IWD393215:IWE393215 JFZ393215:JGA393215 JPV393215:JPW393215 JZR393215:JZS393215 KJN393215:KJO393215 KTJ393215:KTK393215 LDF393215:LDG393215 LNB393215:LNC393215 LWX393215:LWY393215 MGT393215:MGU393215 MQP393215:MQQ393215 NAL393215:NAM393215 NKH393215:NKI393215 NUD393215:NUE393215 ODZ393215:OEA393215 ONV393215:ONW393215 OXR393215:OXS393215 PHN393215:PHO393215 PRJ393215:PRK393215 QBF393215:QBG393215 QLB393215:QLC393215 QUX393215:QUY393215 RET393215:REU393215 ROP393215:ROQ393215 RYL393215:RYM393215 SIH393215:SII393215 SSD393215:SSE393215 TBZ393215:TCA393215 TLV393215:TLW393215 TVR393215:TVS393215 UFN393215:UFO393215 UPJ393215:UPK393215 UZF393215:UZG393215 VJB393215:VJC393215 VSX393215:VSY393215 WCT393215:WCU393215 WMP393215:WMQ393215 WWL393215:WWM393215 AE458742:AF458742 JZ458751:KA458751 TV458751:TW458751 ADR458751:ADS458751 ANN458751:ANO458751 AXJ458751:AXK458751 BHF458751:BHG458751 BRB458751:BRC458751 CAX458751:CAY458751 CKT458751:CKU458751 CUP458751:CUQ458751 DEL458751:DEM458751 DOH458751:DOI458751 DYD458751:DYE458751 EHZ458751:EIA458751 ERV458751:ERW458751 FBR458751:FBS458751 FLN458751:FLO458751 FVJ458751:FVK458751 GFF458751:GFG458751 GPB458751:GPC458751 GYX458751:GYY458751 HIT458751:HIU458751 HSP458751:HSQ458751 ICL458751:ICM458751 IMH458751:IMI458751 IWD458751:IWE458751 JFZ458751:JGA458751 JPV458751:JPW458751 JZR458751:JZS458751 KJN458751:KJO458751 KTJ458751:KTK458751 LDF458751:LDG458751 LNB458751:LNC458751 LWX458751:LWY458751 MGT458751:MGU458751 MQP458751:MQQ458751 NAL458751:NAM458751 NKH458751:NKI458751 NUD458751:NUE458751 ODZ458751:OEA458751 ONV458751:ONW458751 OXR458751:OXS458751 PHN458751:PHO458751 PRJ458751:PRK458751 QBF458751:QBG458751 QLB458751:QLC458751 QUX458751:QUY458751 RET458751:REU458751 ROP458751:ROQ458751 RYL458751:RYM458751 SIH458751:SII458751 SSD458751:SSE458751 TBZ458751:TCA458751 TLV458751:TLW458751 TVR458751:TVS458751 UFN458751:UFO458751 UPJ458751:UPK458751 UZF458751:UZG458751 VJB458751:VJC458751 VSX458751:VSY458751 WCT458751:WCU458751 WMP458751:WMQ458751 WWL458751:WWM458751 AE524278:AF524278 JZ524287:KA524287 TV524287:TW524287 ADR524287:ADS524287 ANN524287:ANO524287 AXJ524287:AXK524287 BHF524287:BHG524287 BRB524287:BRC524287 CAX524287:CAY524287 CKT524287:CKU524287 CUP524287:CUQ524287 DEL524287:DEM524287 DOH524287:DOI524287 DYD524287:DYE524287 EHZ524287:EIA524287 ERV524287:ERW524287 FBR524287:FBS524287 FLN524287:FLO524287 FVJ524287:FVK524287 GFF524287:GFG524287 GPB524287:GPC524287 GYX524287:GYY524287 HIT524287:HIU524287 HSP524287:HSQ524287 ICL524287:ICM524287 IMH524287:IMI524287 IWD524287:IWE524287 JFZ524287:JGA524287 JPV524287:JPW524287 JZR524287:JZS524287 KJN524287:KJO524287 KTJ524287:KTK524287 LDF524287:LDG524287 LNB524287:LNC524287 LWX524287:LWY524287 MGT524287:MGU524287 MQP524287:MQQ524287 NAL524287:NAM524287 NKH524287:NKI524287 NUD524287:NUE524287 ODZ524287:OEA524287 ONV524287:ONW524287 OXR524287:OXS524287 PHN524287:PHO524287 PRJ524287:PRK524287 QBF524287:QBG524287 QLB524287:QLC524287 QUX524287:QUY524287 RET524287:REU524287 ROP524287:ROQ524287 RYL524287:RYM524287 SIH524287:SII524287 SSD524287:SSE524287 TBZ524287:TCA524287 TLV524287:TLW524287 TVR524287:TVS524287 UFN524287:UFO524287 UPJ524287:UPK524287 UZF524287:UZG524287 VJB524287:VJC524287 VSX524287:VSY524287 WCT524287:WCU524287 WMP524287:WMQ524287 WWL524287:WWM524287 AE589814:AF589814 JZ589823:KA589823 TV589823:TW589823 ADR589823:ADS589823 ANN589823:ANO589823 AXJ589823:AXK589823 BHF589823:BHG589823 BRB589823:BRC589823 CAX589823:CAY589823 CKT589823:CKU589823 CUP589823:CUQ589823 DEL589823:DEM589823 DOH589823:DOI589823 DYD589823:DYE589823 EHZ589823:EIA589823 ERV589823:ERW589823 FBR589823:FBS589823 FLN589823:FLO589823 FVJ589823:FVK589823 GFF589823:GFG589823 GPB589823:GPC589823 GYX589823:GYY589823 HIT589823:HIU589823 HSP589823:HSQ589823 ICL589823:ICM589823 IMH589823:IMI589823 IWD589823:IWE589823 JFZ589823:JGA589823 JPV589823:JPW589823 JZR589823:JZS589823 KJN589823:KJO589823 KTJ589823:KTK589823 LDF589823:LDG589823 LNB589823:LNC589823 LWX589823:LWY589823 MGT589823:MGU589823 MQP589823:MQQ589823 NAL589823:NAM589823 NKH589823:NKI589823 NUD589823:NUE589823 ODZ589823:OEA589823 ONV589823:ONW589823 OXR589823:OXS589823 PHN589823:PHO589823 PRJ589823:PRK589823 QBF589823:QBG589823 QLB589823:QLC589823 QUX589823:QUY589823 RET589823:REU589823 ROP589823:ROQ589823 RYL589823:RYM589823 SIH589823:SII589823 SSD589823:SSE589823 TBZ589823:TCA589823 TLV589823:TLW589823 TVR589823:TVS589823 UFN589823:UFO589823 UPJ589823:UPK589823 UZF589823:UZG589823 VJB589823:VJC589823 VSX589823:VSY589823 WCT589823:WCU589823 WMP589823:WMQ589823 WWL589823:WWM589823 AE655350:AF655350 JZ655359:KA655359 TV655359:TW655359 ADR655359:ADS655359 ANN655359:ANO655359 AXJ655359:AXK655359 BHF655359:BHG655359 BRB655359:BRC655359 CAX655359:CAY655359 CKT655359:CKU655359 CUP655359:CUQ655359 DEL655359:DEM655359 DOH655359:DOI655359 DYD655359:DYE655359 EHZ655359:EIA655359 ERV655359:ERW655359 FBR655359:FBS655359 FLN655359:FLO655359 FVJ655359:FVK655359 GFF655359:GFG655359 GPB655359:GPC655359 GYX655359:GYY655359 HIT655359:HIU655359 HSP655359:HSQ655359 ICL655359:ICM655359 IMH655359:IMI655359 IWD655359:IWE655359 JFZ655359:JGA655359 JPV655359:JPW655359 JZR655359:JZS655359 KJN655359:KJO655359 KTJ655359:KTK655359 LDF655359:LDG655359 LNB655359:LNC655359 LWX655359:LWY655359 MGT655359:MGU655359 MQP655359:MQQ655359 NAL655359:NAM655359 NKH655359:NKI655359 NUD655359:NUE655359 ODZ655359:OEA655359 ONV655359:ONW655359 OXR655359:OXS655359 PHN655359:PHO655359 PRJ655359:PRK655359 QBF655359:QBG655359 QLB655359:QLC655359 QUX655359:QUY655359 RET655359:REU655359 ROP655359:ROQ655359 RYL655359:RYM655359 SIH655359:SII655359 SSD655359:SSE655359 TBZ655359:TCA655359 TLV655359:TLW655359 TVR655359:TVS655359 UFN655359:UFO655359 UPJ655359:UPK655359 UZF655359:UZG655359 VJB655359:VJC655359 VSX655359:VSY655359 WCT655359:WCU655359 WMP655359:WMQ655359 WWL655359:WWM655359 AE720886:AF720886 JZ720895:KA720895 TV720895:TW720895 ADR720895:ADS720895 ANN720895:ANO720895 AXJ720895:AXK720895 BHF720895:BHG720895 BRB720895:BRC720895 CAX720895:CAY720895 CKT720895:CKU720895 CUP720895:CUQ720895 DEL720895:DEM720895 DOH720895:DOI720895 DYD720895:DYE720895 EHZ720895:EIA720895 ERV720895:ERW720895 FBR720895:FBS720895 FLN720895:FLO720895 FVJ720895:FVK720895 GFF720895:GFG720895 GPB720895:GPC720895 GYX720895:GYY720895 HIT720895:HIU720895 HSP720895:HSQ720895 ICL720895:ICM720895 IMH720895:IMI720895 IWD720895:IWE720895 JFZ720895:JGA720895 JPV720895:JPW720895 JZR720895:JZS720895 KJN720895:KJO720895 KTJ720895:KTK720895 LDF720895:LDG720895 LNB720895:LNC720895 LWX720895:LWY720895 MGT720895:MGU720895 MQP720895:MQQ720895 NAL720895:NAM720895 NKH720895:NKI720895 NUD720895:NUE720895 ODZ720895:OEA720895 ONV720895:ONW720895 OXR720895:OXS720895 PHN720895:PHO720895 PRJ720895:PRK720895 QBF720895:QBG720895 QLB720895:QLC720895 QUX720895:QUY720895 RET720895:REU720895 ROP720895:ROQ720895 RYL720895:RYM720895 SIH720895:SII720895 SSD720895:SSE720895 TBZ720895:TCA720895 TLV720895:TLW720895 TVR720895:TVS720895 UFN720895:UFO720895 UPJ720895:UPK720895 UZF720895:UZG720895 VJB720895:VJC720895 VSX720895:VSY720895 WCT720895:WCU720895 WMP720895:WMQ720895 WWL720895:WWM720895 AE786422:AF786422 JZ786431:KA786431 TV786431:TW786431 ADR786431:ADS786431 ANN786431:ANO786431 AXJ786431:AXK786431 BHF786431:BHG786431 BRB786431:BRC786431 CAX786431:CAY786431 CKT786431:CKU786431 CUP786431:CUQ786431 DEL786431:DEM786431 DOH786431:DOI786431 DYD786431:DYE786431 EHZ786431:EIA786431 ERV786431:ERW786431 FBR786431:FBS786431 FLN786431:FLO786431 FVJ786431:FVK786431 GFF786431:GFG786431 GPB786431:GPC786431 GYX786431:GYY786431 HIT786431:HIU786431 HSP786431:HSQ786431 ICL786431:ICM786431 IMH786431:IMI786431 IWD786431:IWE786431 JFZ786431:JGA786431 JPV786431:JPW786431 JZR786431:JZS786431 KJN786431:KJO786431 KTJ786431:KTK786431 LDF786431:LDG786431 LNB786431:LNC786431 LWX786431:LWY786431 MGT786431:MGU786431 MQP786431:MQQ786431 NAL786431:NAM786431 NKH786431:NKI786431 NUD786431:NUE786431 ODZ786431:OEA786431 ONV786431:ONW786431 OXR786431:OXS786431 PHN786431:PHO786431 PRJ786431:PRK786431 QBF786431:QBG786431 QLB786431:QLC786431 QUX786431:QUY786431 RET786431:REU786431 ROP786431:ROQ786431 RYL786431:RYM786431 SIH786431:SII786431 SSD786431:SSE786431 TBZ786431:TCA786431 TLV786431:TLW786431 TVR786431:TVS786431 UFN786431:UFO786431 UPJ786431:UPK786431 UZF786431:UZG786431 VJB786431:VJC786431 VSX786431:VSY786431 WCT786431:WCU786431 WMP786431:WMQ786431 WWL786431:WWM786431 AE851958:AF851958 JZ851967:KA851967 TV851967:TW851967 ADR851967:ADS851967 ANN851967:ANO851967 AXJ851967:AXK851967 BHF851967:BHG851967 BRB851967:BRC851967 CAX851967:CAY851967 CKT851967:CKU851967 CUP851967:CUQ851967 DEL851967:DEM851967 DOH851967:DOI851967 DYD851967:DYE851967 EHZ851967:EIA851967 ERV851967:ERW851967 FBR851967:FBS851967 FLN851967:FLO851967 FVJ851967:FVK851967 GFF851967:GFG851967 GPB851967:GPC851967 GYX851967:GYY851967 HIT851967:HIU851967 HSP851967:HSQ851967 ICL851967:ICM851967 IMH851967:IMI851967 IWD851967:IWE851967 JFZ851967:JGA851967 JPV851967:JPW851967 JZR851967:JZS851967 KJN851967:KJO851967 KTJ851967:KTK851967 LDF851967:LDG851967 LNB851967:LNC851967 LWX851967:LWY851967 MGT851967:MGU851967 MQP851967:MQQ851967 NAL851967:NAM851967 NKH851967:NKI851967 NUD851967:NUE851967 ODZ851967:OEA851967 ONV851967:ONW851967 OXR851967:OXS851967 PHN851967:PHO851967 PRJ851967:PRK851967 QBF851967:QBG851967 QLB851967:QLC851967 QUX851967:QUY851967 RET851967:REU851967 ROP851967:ROQ851967 RYL851967:RYM851967 SIH851967:SII851967 SSD851967:SSE851967 TBZ851967:TCA851967 TLV851967:TLW851967 TVR851967:TVS851967 UFN851967:UFO851967 UPJ851967:UPK851967 UZF851967:UZG851967 VJB851967:VJC851967 VSX851967:VSY851967 WCT851967:WCU851967 WMP851967:WMQ851967 WWL851967:WWM851967 AE917494:AF917494 JZ917503:KA917503 TV917503:TW917503 ADR917503:ADS917503 ANN917503:ANO917503 AXJ917503:AXK917503 BHF917503:BHG917503 BRB917503:BRC917503 CAX917503:CAY917503 CKT917503:CKU917503 CUP917503:CUQ917503 DEL917503:DEM917503 DOH917503:DOI917503 DYD917503:DYE917503 EHZ917503:EIA917503 ERV917503:ERW917503 FBR917503:FBS917503 FLN917503:FLO917503 FVJ917503:FVK917503 GFF917503:GFG917503 GPB917503:GPC917503 GYX917503:GYY917503 HIT917503:HIU917503 HSP917503:HSQ917503 ICL917503:ICM917503 IMH917503:IMI917503 IWD917503:IWE917503 JFZ917503:JGA917503 JPV917503:JPW917503 JZR917503:JZS917503 KJN917503:KJO917503 KTJ917503:KTK917503 LDF917503:LDG917503 LNB917503:LNC917503 LWX917503:LWY917503 MGT917503:MGU917503 MQP917503:MQQ917503 NAL917503:NAM917503 NKH917503:NKI917503 NUD917503:NUE917503 ODZ917503:OEA917503 ONV917503:ONW917503 OXR917503:OXS917503 PHN917503:PHO917503 PRJ917503:PRK917503 QBF917503:QBG917503 QLB917503:QLC917503 QUX917503:QUY917503 RET917503:REU917503 ROP917503:ROQ917503 RYL917503:RYM917503 SIH917503:SII917503 SSD917503:SSE917503 TBZ917503:TCA917503 TLV917503:TLW917503 TVR917503:TVS917503 UFN917503:UFO917503 UPJ917503:UPK917503 UZF917503:UZG917503 VJB917503:VJC917503 VSX917503:VSY917503 WCT917503:WCU917503 WMP917503:WMQ917503 WWL917503:WWM917503 AE983030:AF983030 JZ983039:KA983039 TV983039:TW983039 ADR983039:ADS983039 ANN983039:ANO983039 AXJ983039:AXK983039 BHF983039:BHG983039 BRB983039:BRC983039 CAX983039:CAY983039 CKT983039:CKU983039 CUP983039:CUQ983039 DEL983039:DEM983039 DOH983039:DOI983039 DYD983039:DYE983039 EHZ983039:EIA983039 ERV983039:ERW983039 FBR983039:FBS983039 FLN983039:FLO983039 FVJ983039:FVK983039 GFF983039:GFG983039 GPB983039:GPC983039 GYX983039:GYY983039 HIT983039:HIU983039 HSP983039:HSQ983039 ICL983039:ICM983039 IMH983039:IMI983039 IWD983039:IWE983039 JFZ983039:JGA983039 JPV983039:JPW983039 JZR983039:JZS983039 KJN983039:KJO983039 KTJ983039:KTK983039 LDF983039:LDG983039 LNB983039:LNC983039 LWX983039:LWY983039 MGT983039:MGU983039 MQP983039:MQQ983039 NAL983039:NAM983039 NKH983039:NKI983039 NUD983039:NUE983039 ODZ983039:OEA983039 ONV983039:ONW983039 OXR983039:OXS983039 PHN983039:PHO983039 PRJ983039:PRK983039 QBF983039:QBG983039 QLB983039:QLC983039 QUX983039:QUY983039 RET983039:REU983039 ROP983039:ROQ983039 RYL983039:RYM983039 SIH983039:SII983039 SSD983039:SSE983039 TBZ983039:TCA983039 TLV983039:TLW983039 TVR983039:TVS983039 UFN983039:UFO983039 UPJ983039:UPK983039 UZF983039:UZG983039 VJB983039:VJC983039 VSX983039:VSY983039 WCT983039:WCU983039 WMP983039:WMQ983039 WWL983039:WWM983039" xr:uid="{00000000-0002-0000-0800-000003000000}">
      <formula1>"□有,■有"</formula1>
    </dataValidation>
    <dataValidation type="list" allowBlank="1" showInputMessage="1" showErrorMessage="1" sqref="F65500:H65500 JA65509:JC65509 SW65509:SY65509 ACS65509:ACU65509 AMO65509:AMQ65509 AWK65509:AWM65509 BGG65509:BGI65509 BQC65509:BQE65509 BZY65509:CAA65509 CJU65509:CJW65509 CTQ65509:CTS65509 DDM65509:DDO65509 DNI65509:DNK65509 DXE65509:DXG65509 EHA65509:EHC65509 EQW65509:EQY65509 FAS65509:FAU65509 FKO65509:FKQ65509 FUK65509:FUM65509 GEG65509:GEI65509 GOC65509:GOE65509 GXY65509:GYA65509 HHU65509:HHW65509 HRQ65509:HRS65509 IBM65509:IBO65509 ILI65509:ILK65509 IVE65509:IVG65509 JFA65509:JFC65509 JOW65509:JOY65509 JYS65509:JYU65509 KIO65509:KIQ65509 KSK65509:KSM65509 LCG65509:LCI65509 LMC65509:LME65509 LVY65509:LWA65509 MFU65509:MFW65509 MPQ65509:MPS65509 MZM65509:MZO65509 NJI65509:NJK65509 NTE65509:NTG65509 ODA65509:ODC65509 OMW65509:OMY65509 OWS65509:OWU65509 PGO65509:PGQ65509 PQK65509:PQM65509 QAG65509:QAI65509 QKC65509:QKE65509 QTY65509:QUA65509 RDU65509:RDW65509 RNQ65509:RNS65509 RXM65509:RXO65509 SHI65509:SHK65509 SRE65509:SRG65509 TBA65509:TBC65509 TKW65509:TKY65509 TUS65509:TUU65509 UEO65509:UEQ65509 UOK65509:UOM65509 UYG65509:UYI65509 VIC65509:VIE65509 VRY65509:VSA65509 WBU65509:WBW65509 WLQ65509:WLS65509 WVM65509:WVO65509 F131036:H131036 JA131045:JC131045 SW131045:SY131045 ACS131045:ACU131045 AMO131045:AMQ131045 AWK131045:AWM131045 BGG131045:BGI131045 BQC131045:BQE131045 BZY131045:CAA131045 CJU131045:CJW131045 CTQ131045:CTS131045 DDM131045:DDO131045 DNI131045:DNK131045 DXE131045:DXG131045 EHA131045:EHC131045 EQW131045:EQY131045 FAS131045:FAU131045 FKO131045:FKQ131045 FUK131045:FUM131045 GEG131045:GEI131045 GOC131045:GOE131045 GXY131045:GYA131045 HHU131045:HHW131045 HRQ131045:HRS131045 IBM131045:IBO131045 ILI131045:ILK131045 IVE131045:IVG131045 JFA131045:JFC131045 JOW131045:JOY131045 JYS131045:JYU131045 KIO131045:KIQ131045 KSK131045:KSM131045 LCG131045:LCI131045 LMC131045:LME131045 LVY131045:LWA131045 MFU131045:MFW131045 MPQ131045:MPS131045 MZM131045:MZO131045 NJI131045:NJK131045 NTE131045:NTG131045 ODA131045:ODC131045 OMW131045:OMY131045 OWS131045:OWU131045 PGO131045:PGQ131045 PQK131045:PQM131045 QAG131045:QAI131045 QKC131045:QKE131045 QTY131045:QUA131045 RDU131045:RDW131045 RNQ131045:RNS131045 RXM131045:RXO131045 SHI131045:SHK131045 SRE131045:SRG131045 TBA131045:TBC131045 TKW131045:TKY131045 TUS131045:TUU131045 UEO131045:UEQ131045 UOK131045:UOM131045 UYG131045:UYI131045 VIC131045:VIE131045 VRY131045:VSA131045 WBU131045:WBW131045 WLQ131045:WLS131045 WVM131045:WVO131045 F196572:H196572 JA196581:JC196581 SW196581:SY196581 ACS196581:ACU196581 AMO196581:AMQ196581 AWK196581:AWM196581 BGG196581:BGI196581 BQC196581:BQE196581 BZY196581:CAA196581 CJU196581:CJW196581 CTQ196581:CTS196581 DDM196581:DDO196581 DNI196581:DNK196581 DXE196581:DXG196581 EHA196581:EHC196581 EQW196581:EQY196581 FAS196581:FAU196581 FKO196581:FKQ196581 FUK196581:FUM196581 GEG196581:GEI196581 GOC196581:GOE196581 GXY196581:GYA196581 HHU196581:HHW196581 HRQ196581:HRS196581 IBM196581:IBO196581 ILI196581:ILK196581 IVE196581:IVG196581 JFA196581:JFC196581 JOW196581:JOY196581 JYS196581:JYU196581 KIO196581:KIQ196581 KSK196581:KSM196581 LCG196581:LCI196581 LMC196581:LME196581 LVY196581:LWA196581 MFU196581:MFW196581 MPQ196581:MPS196581 MZM196581:MZO196581 NJI196581:NJK196581 NTE196581:NTG196581 ODA196581:ODC196581 OMW196581:OMY196581 OWS196581:OWU196581 PGO196581:PGQ196581 PQK196581:PQM196581 QAG196581:QAI196581 QKC196581:QKE196581 QTY196581:QUA196581 RDU196581:RDW196581 RNQ196581:RNS196581 RXM196581:RXO196581 SHI196581:SHK196581 SRE196581:SRG196581 TBA196581:TBC196581 TKW196581:TKY196581 TUS196581:TUU196581 UEO196581:UEQ196581 UOK196581:UOM196581 UYG196581:UYI196581 VIC196581:VIE196581 VRY196581:VSA196581 WBU196581:WBW196581 WLQ196581:WLS196581 WVM196581:WVO196581 F262108:H262108 JA262117:JC262117 SW262117:SY262117 ACS262117:ACU262117 AMO262117:AMQ262117 AWK262117:AWM262117 BGG262117:BGI262117 BQC262117:BQE262117 BZY262117:CAA262117 CJU262117:CJW262117 CTQ262117:CTS262117 DDM262117:DDO262117 DNI262117:DNK262117 DXE262117:DXG262117 EHA262117:EHC262117 EQW262117:EQY262117 FAS262117:FAU262117 FKO262117:FKQ262117 FUK262117:FUM262117 GEG262117:GEI262117 GOC262117:GOE262117 GXY262117:GYA262117 HHU262117:HHW262117 HRQ262117:HRS262117 IBM262117:IBO262117 ILI262117:ILK262117 IVE262117:IVG262117 JFA262117:JFC262117 JOW262117:JOY262117 JYS262117:JYU262117 KIO262117:KIQ262117 KSK262117:KSM262117 LCG262117:LCI262117 LMC262117:LME262117 LVY262117:LWA262117 MFU262117:MFW262117 MPQ262117:MPS262117 MZM262117:MZO262117 NJI262117:NJK262117 NTE262117:NTG262117 ODA262117:ODC262117 OMW262117:OMY262117 OWS262117:OWU262117 PGO262117:PGQ262117 PQK262117:PQM262117 QAG262117:QAI262117 QKC262117:QKE262117 QTY262117:QUA262117 RDU262117:RDW262117 RNQ262117:RNS262117 RXM262117:RXO262117 SHI262117:SHK262117 SRE262117:SRG262117 TBA262117:TBC262117 TKW262117:TKY262117 TUS262117:TUU262117 UEO262117:UEQ262117 UOK262117:UOM262117 UYG262117:UYI262117 VIC262117:VIE262117 VRY262117:VSA262117 WBU262117:WBW262117 WLQ262117:WLS262117 WVM262117:WVO262117 F327644:H327644 JA327653:JC327653 SW327653:SY327653 ACS327653:ACU327653 AMO327653:AMQ327653 AWK327653:AWM327653 BGG327653:BGI327653 BQC327653:BQE327653 BZY327653:CAA327653 CJU327653:CJW327653 CTQ327653:CTS327653 DDM327653:DDO327653 DNI327653:DNK327653 DXE327653:DXG327653 EHA327653:EHC327653 EQW327653:EQY327653 FAS327653:FAU327653 FKO327653:FKQ327653 FUK327653:FUM327653 GEG327653:GEI327653 GOC327653:GOE327653 GXY327653:GYA327653 HHU327653:HHW327653 HRQ327653:HRS327653 IBM327653:IBO327653 ILI327653:ILK327653 IVE327653:IVG327653 JFA327653:JFC327653 JOW327653:JOY327653 JYS327653:JYU327653 KIO327653:KIQ327653 KSK327653:KSM327653 LCG327653:LCI327653 LMC327653:LME327653 LVY327653:LWA327653 MFU327653:MFW327653 MPQ327653:MPS327653 MZM327653:MZO327653 NJI327653:NJK327653 NTE327653:NTG327653 ODA327653:ODC327653 OMW327653:OMY327653 OWS327653:OWU327653 PGO327653:PGQ327653 PQK327653:PQM327653 QAG327653:QAI327653 QKC327653:QKE327653 QTY327653:QUA327653 RDU327653:RDW327653 RNQ327653:RNS327653 RXM327653:RXO327653 SHI327653:SHK327653 SRE327653:SRG327653 TBA327653:TBC327653 TKW327653:TKY327653 TUS327653:TUU327653 UEO327653:UEQ327653 UOK327653:UOM327653 UYG327653:UYI327653 VIC327653:VIE327653 VRY327653:VSA327653 WBU327653:WBW327653 WLQ327653:WLS327653 WVM327653:WVO327653 F393180:H393180 JA393189:JC393189 SW393189:SY393189 ACS393189:ACU393189 AMO393189:AMQ393189 AWK393189:AWM393189 BGG393189:BGI393189 BQC393189:BQE393189 BZY393189:CAA393189 CJU393189:CJW393189 CTQ393189:CTS393189 DDM393189:DDO393189 DNI393189:DNK393189 DXE393189:DXG393189 EHA393189:EHC393189 EQW393189:EQY393189 FAS393189:FAU393189 FKO393189:FKQ393189 FUK393189:FUM393189 GEG393189:GEI393189 GOC393189:GOE393189 GXY393189:GYA393189 HHU393189:HHW393189 HRQ393189:HRS393189 IBM393189:IBO393189 ILI393189:ILK393189 IVE393189:IVG393189 JFA393189:JFC393189 JOW393189:JOY393189 JYS393189:JYU393189 KIO393189:KIQ393189 KSK393189:KSM393189 LCG393189:LCI393189 LMC393189:LME393189 LVY393189:LWA393189 MFU393189:MFW393189 MPQ393189:MPS393189 MZM393189:MZO393189 NJI393189:NJK393189 NTE393189:NTG393189 ODA393189:ODC393189 OMW393189:OMY393189 OWS393189:OWU393189 PGO393189:PGQ393189 PQK393189:PQM393189 QAG393189:QAI393189 QKC393189:QKE393189 QTY393189:QUA393189 RDU393189:RDW393189 RNQ393189:RNS393189 RXM393189:RXO393189 SHI393189:SHK393189 SRE393189:SRG393189 TBA393189:TBC393189 TKW393189:TKY393189 TUS393189:TUU393189 UEO393189:UEQ393189 UOK393189:UOM393189 UYG393189:UYI393189 VIC393189:VIE393189 VRY393189:VSA393189 WBU393189:WBW393189 WLQ393189:WLS393189 WVM393189:WVO393189 F458716:H458716 JA458725:JC458725 SW458725:SY458725 ACS458725:ACU458725 AMO458725:AMQ458725 AWK458725:AWM458725 BGG458725:BGI458725 BQC458725:BQE458725 BZY458725:CAA458725 CJU458725:CJW458725 CTQ458725:CTS458725 DDM458725:DDO458725 DNI458725:DNK458725 DXE458725:DXG458725 EHA458725:EHC458725 EQW458725:EQY458725 FAS458725:FAU458725 FKO458725:FKQ458725 FUK458725:FUM458725 GEG458725:GEI458725 GOC458725:GOE458725 GXY458725:GYA458725 HHU458725:HHW458725 HRQ458725:HRS458725 IBM458725:IBO458725 ILI458725:ILK458725 IVE458725:IVG458725 JFA458725:JFC458725 JOW458725:JOY458725 JYS458725:JYU458725 KIO458725:KIQ458725 KSK458725:KSM458725 LCG458725:LCI458725 LMC458725:LME458725 LVY458725:LWA458725 MFU458725:MFW458725 MPQ458725:MPS458725 MZM458725:MZO458725 NJI458725:NJK458725 NTE458725:NTG458725 ODA458725:ODC458725 OMW458725:OMY458725 OWS458725:OWU458725 PGO458725:PGQ458725 PQK458725:PQM458725 QAG458725:QAI458725 QKC458725:QKE458725 QTY458725:QUA458725 RDU458725:RDW458725 RNQ458725:RNS458725 RXM458725:RXO458725 SHI458725:SHK458725 SRE458725:SRG458725 TBA458725:TBC458725 TKW458725:TKY458725 TUS458725:TUU458725 UEO458725:UEQ458725 UOK458725:UOM458725 UYG458725:UYI458725 VIC458725:VIE458725 VRY458725:VSA458725 WBU458725:WBW458725 WLQ458725:WLS458725 WVM458725:WVO458725 F524252:H524252 JA524261:JC524261 SW524261:SY524261 ACS524261:ACU524261 AMO524261:AMQ524261 AWK524261:AWM524261 BGG524261:BGI524261 BQC524261:BQE524261 BZY524261:CAA524261 CJU524261:CJW524261 CTQ524261:CTS524261 DDM524261:DDO524261 DNI524261:DNK524261 DXE524261:DXG524261 EHA524261:EHC524261 EQW524261:EQY524261 FAS524261:FAU524261 FKO524261:FKQ524261 FUK524261:FUM524261 GEG524261:GEI524261 GOC524261:GOE524261 GXY524261:GYA524261 HHU524261:HHW524261 HRQ524261:HRS524261 IBM524261:IBO524261 ILI524261:ILK524261 IVE524261:IVG524261 JFA524261:JFC524261 JOW524261:JOY524261 JYS524261:JYU524261 KIO524261:KIQ524261 KSK524261:KSM524261 LCG524261:LCI524261 LMC524261:LME524261 LVY524261:LWA524261 MFU524261:MFW524261 MPQ524261:MPS524261 MZM524261:MZO524261 NJI524261:NJK524261 NTE524261:NTG524261 ODA524261:ODC524261 OMW524261:OMY524261 OWS524261:OWU524261 PGO524261:PGQ524261 PQK524261:PQM524261 QAG524261:QAI524261 QKC524261:QKE524261 QTY524261:QUA524261 RDU524261:RDW524261 RNQ524261:RNS524261 RXM524261:RXO524261 SHI524261:SHK524261 SRE524261:SRG524261 TBA524261:TBC524261 TKW524261:TKY524261 TUS524261:TUU524261 UEO524261:UEQ524261 UOK524261:UOM524261 UYG524261:UYI524261 VIC524261:VIE524261 VRY524261:VSA524261 WBU524261:WBW524261 WLQ524261:WLS524261 WVM524261:WVO524261 F589788:H589788 JA589797:JC589797 SW589797:SY589797 ACS589797:ACU589797 AMO589797:AMQ589797 AWK589797:AWM589797 BGG589797:BGI589797 BQC589797:BQE589797 BZY589797:CAA589797 CJU589797:CJW589797 CTQ589797:CTS589797 DDM589797:DDO589797 DNI589797:DNK589797 DXE589797:DXG589797 EHA589797:EHC589797 EQW589797:EQY589797 FAS589797:FAU589797 FKO589797:FKQ589797 FUK589797:FUM589797 GEG589797:GEI589797 GOC589797:GOE589797 GXY589797:GYA589797 HHU589797:HHW589797 HRQ589797:HRS589797 IBM589797:IBO589797 ILI589797:ILK589797 IVE589797:IVG589797 JFA589797:JFC589797 JOW589797:JOY589797 JYS589797:JYU589797 KIO589797:KIQ589797 KSK589797:KSM589797 LCG589797:LCI589797 LMC589797:LME589797 LVY589797:LWA589797 MFU589797:MFW589797 MPQ589797:MPS589797 MZM589797:MZO589797 NJI589797:NJK589797 NTE589797:NTG589797 ODA589797:ODC589797 OMW589797:OMY589797 OWS589797:OWU589797 PGO589797:PGQ589797 PQK589797:PQM589797 QAG589797:QAI589797 QKC589797:QKE589797 QTY589797:QUA589797 RDU589797:RDW589797 RNQ589797:RNS589797 RXM589797:RXO589797 SHI589797:SHK589797 SRE589797:SRG589797 TBA589797:TBC589797 TKW589797:TKY589797 TUS589797:TUU589797 UEO589797:UEQ589797 UOK589797:UOM589797 UYG589797:UYI589797 VIC589797:VIE589797 VRY589797:VSA589797 WBU589797:WBW589797 WLQ589797:WLS589797 WVM589797:WVO589797 F655324:H655324 JA655333:JC655333 SW655333:SY655333 ACS655333:ACU655333 AMO655333:AMQ655333 AWK655333:AWM655333 BGG655333:BGI655333 BQC655333:BQE655333 BZY655333:CAA655333 CJU655333:CJW655333 CTQ655333:CTS655333 DDM655333:DDO655333 DNI655333:DNK655333 DXE655333:DXG655333 EHA655333:EHC655333 EQW655333:EQY655333 FAS655333:FAU655333 FKO655333:FKQ655333 FUK655333:FUM655333 GEG655333:GEI655333 GOC655333:GOE655333 GXY655333:GYA655333 HHU655333:HHW655333 HRQ655333:HRS655333 IBM655333:IBO655333 ILI655333:ILK655333 IVE655333:IVG655333 JFA655333:JFC655333 JOW655333:JOY655333 JYS655333:JYU655333 KIO655333:KIQ655333 KSK655333:KSM655333 LCG655333:LCI655333 LMC655333:LME655333 LVY655333:LWA655333 MFU655333:MFW655333 MPQ655333:MPS655333 MZM655333:MZO655333 NJI655333:NJK655333 NTE655333:NTG655333 ODA655333:ODC655333 OMW655333:OMY655333 OWS655333:OWU655333 PGO655333:PGQ655333 PQK655333:PQM655333 QAG655333:QAI655333 QKC655333:QKE655333 QTY655333:QUA655333 RDU655333:RDW655333 RNQ655333:RNS655333 RXM655333:RXO655333 SHI655333:SHK655333 SRE655333:SRG655333 TBA655333:TBC655333 TKW655333:TKY655333 TUS655333:TUU655333 UEO655333:UEQ655333 UOK655333:UOM655333 UYG655333:UYI655333 VIC655333:VIE655333 VRY655333:VSA655333 WBU655333:WBW655333 WLQ655333:WLS655333 WVM655333:WVO655333 F720860:H720860 JA720869:JC720869 SW720869:SY720869 ACS720869:ACU720869 AMO720869:AMQ720869 AWK720869:AWM720869 BGG720869:BGI720869 BQC720869:BQE720869 BZY720869:CAA720869 CJU720869:CJW720869 CTQ720869:CTS720869 DDM720869:DDO720869 DNI720869:DNK720869 DXE720869:DXG720869 EHA720869:EHC720869 EQW720869:EQY720869 FAS720869:FAU720869 FKO720869:FKQ720869 FUK720869:FUM720869 GEG720869:GEI720869 GOC720869:GOE720869 GXY720869:GYA720869 HHU720869:HHW720869 HRQ720869:HRS720869 IBM720869:IBO720869 ILI720869:ILK720869 IVE720869:IVG720869 JFA720869:JFC720869 JOW720869:JOY720869 JYS720869:JYU720869 KIO720869:KIQ720869 KSK720869:KSM720869 LCG720869:LCI720869 LMC720869:LME720869 LVY720869:LWA720869 MFU720869:MFW720869 MPQ720869:MPS720869 MZM720869:MZO720869 NJI720869:NJK720869 NTE720869:NTG720869 ODA720869:ODC720869 OMW720869:OMY720869 OWS720869:OWU720869 PGO720869:PGQ720869 PQK720869:PQM720869 QAG720869:QAI720869 QKC720869:QKE720869 QTY720869:QUA720869 RDU720869:RDW720869 RNQ720869:RNS720869 RXM720869:RXO720869 SHI720869:SHK720869 SRE720869:SRG720869 TBA720869:TBC720869 TKW720869:TKY720869 TUS720869:TUU720869 UEO720869:UEQ720869 UOK720869:UOM720869 UYG720869:UYI720869 VIC720869:VIE720869 VRY720869:VSA720869 WBU720869:WBW720869 WLQ720869:WLS720869 WVM720869:WVO720869 F786396:H786396 JA786405:JC786405 SW786405:SY786405 ACS786405:ACU786405 AMO786405:AMQ786405 AWK786405:AWM786405 BGG786405:BGI786405 BQC786405:BQE786405 BZY786405:CAA786405 CJU786405:CJW786405 CTQ786405:CTS786405 DDM786405:DDO786405 DNI786405:DNK786405 DXE786405:DXG786405 EHA786405:EHC786405 EQW786405:EQY786405 FAS786405:FAU786405 FKO786405:FKQ786405 FUK786405:FUM786405 GEG786405:GEI786405 GOC786405:GOE786405 GXY786405:GYA786405 HHU786405:HHW786405 HRQ786405:HRS786405 IBM786405:IBO786405 ILI786405:ILK786405 IVE786405:IVG786405 JFA786405:JFC786405 JOW786405:JOY786405 JYS786405:JYU786405 KIO786405:KIQ786405 KSK786405:KSM786405 LCG786405:LCI786405 LMC786405:LME786405 LVY786405:LWA786405 MFU786405:MFW786405 MPQ786405:MPS786405 MZM786405:MZO786405 NJI786405:NJK786405 NTE786405:NTG786405 ODA786405:ODC786405 OMW786405:OMY786405 OWS786405:OWU786405 PGO786405:PGQ786405 PQK786405:PQM786405 QAG786405:QAI786405 QKC786405:QKE786405 QTY786405:QUA786405 RDU786405:RDW786405 RNQ786405:RNS786405 RXM786405:RXO786405 SHI786405:SHK786405 SRE786405:SRG786405 TBA786405:TBC786405 TKW786405:TKY786405 TUS786405:TUU786405 UEO786405:UEQ786405 UOK786405:UOM786405 UYG786405:UYI786405 VIC786405:VIE786405 VRY786405:VSA786405 WBU786405:WBW786405 WLQ786405:WLS786405 WVM786405:WVO786405 F851932:H851932 JA851941:JC851941 SW851941:SY851941 ACS851941:ACU851941 AMO851941:AMQ851941 AWK851941:AWM851941 BGG851941:BGI851941 BQC851941:BQE851941 BZY851941:CAA851941 CJU851941:CJW851941 CTQ851941:CTS851941 DDM851941:DDO851941 DNI851941:DNK851941 DXE851941:DXG851941 EHA851941:EHC851941 EQW851941:EQY851941 FAS851941:FAU851941 FKO851941:FKQ851941 FUK851941:FUM851941 GEG851941:GEI851941 GOC851941:GOE851941 GXY851941:GYA851941 HHU851941:HHW851941 HRQ851941:HRS851941 IBM851941:IBO851941 ILI851941:ILK851941 IVE851941:IVG851941 JFA851941:JFC851941 JOW851941:JOY851941 JYS851941:JYU851941 KIO851941:KIQ851941 KSK851941:KSM851941 LCG851941:LCI851941 LMC851941:LME851941 LVY851941:LWA851941 MFU851941:MFW851941 MPQ851941:MPS851941 MZM851941:MZO851941 NJI851941:NJK851941 NTE851941:NTG851941 ODA851941:ODC851941 OMW851941:OMY851941 OWS851941:OWU851941 PGO851941:PGQ851941 PQK851941:PQM851941 QAG851941:QAI851941 QKC851941:QKE851941 QTY851941:QUA851941 RDU851941:RDW851941 RNQ851941:RNS851941 RXM851941:RXO851941 SHI851941:SHK851941 SRE851941:SRG851941 TBA851941:TBC851941 TKW851941:TKY851941 TUS851941:TUU851941 UEO851941:UEQ851941 UOK851941:UOM851941 UYG851941:UYI851941 VIC851941:VIE851941 VRY851941:VSA851941 WBU851941:WBW851941 WLQ851941:WLS851941 WVM851941:WVO851941 F917468:H917468 JA917477:JC917477 SW917477:SY917477 ACS917477:ACU917477 AMO917477:AMQ917477 AWK917477:AWM917477 BGG917477:BGI917477 BQC917477:BQE917477 BZY917477:CAA917477 CJU917477:CJW917477 CTQ917477:CTS917477 DDM917477:DDO917477 DNI917477:DNK917477 DXE917477:DXG917477 EHA917477:EHC917477 EQW917477:EQY917477 FAS917477:FAU917477 FKO917477:FKQ917477 FUK917477:FUM917477 GEG917477:GEI917477 GOC917477:GOE917477 GXY917477:GYA917477 HHU917477:HHW917477 HRQ917477:HRS917477 IBM917477:IBO917477 ILI917477:ILK917477 IVE917477:IVG917477 JFA917477:JFC917477 JOW917477:JOY917477 JYS917477:JYU917477 KIO917477:KIQ917477 KSK917477:KSM917477 LCG917477:LCI917477 LMC917477:LME917477 LVY917477:LWA917477 MFU917477:MFW917477 MPQ917477:MPS917477 MZM917477:MZO917477 NJI917477:NJK917477 NTE917477:NTG917477 ODA917477:ODC917477 OMW917477:OMY917477 OWS917477:OWU917477 PGO917477:PGQ917477 PQK917477:PQM917477 QAG917477:QAI917477 QKC917477:QKE917477 QTY917477:QUA917477 RDU917477:RDW917477 RNQ917477:RNS917477 RXM917477:RXO917477 SHI917477:SHK917477 SRE917477:SRG917477 TBA917477:TBC917477 TKW917477:TKY917477 TUS917477:TUU917477 UEO917477:UEQ917477 UOK917477:UOM917477 UYG917477:UYI917477 VIC917477:VIE917477 VRY917477:VSA917477 WBU917477:WBW917477 WLQ917477:WLS917477 WVM917477:WVO917477 F983004:H983004 JA983013:JC983013 SW983013:SY983013 ACS983013:ACU983013 AMO983013:AMQ983013 AWK983013:AWM983013 BGG983013:BGI983013 BQC983013:BQE983013 BZY983013:CAA983013 CJU983013:CJW983013 CTQ983013:CTS983013 DDM983013:DDO983013 DNI983013:DNK983013 DXE983013:DXG983013 EHA983013:EHC983013 EQW983013:EQY983013 FAS983013:FAU983013 FKO983013:FKQ983013 FUK983013:FUM983013 GEG983013:GEI983013 GOC983013:GOE983013 GXY983013:GYA983013 HHU983013:HHW983013 HRQ983013:HRS983013 IBM983013:IBO983013 ILI983013:ILK983013 IVE983013:IVG983013 JFA983013:JFC983013 JOW983013:JOY983013 JYS983013:JYU983013 KIO983013:KIQ983013 KSK983013:KSM983013 LCG983013:LCI983013 LMC983013:LME983013 LVY983013:LWA983013 MFU983013:MFW983013 MPQ983013:MPS983013 MZM983013:MZO983013 NJI983013:NJK983013 NTE983013:NTG983013 ODA983013:ODC983013 OMW983013:OMY983013 OWS983013:OWU983013 PGO983013:PGQ983013 PQK983013:PQM983013 QAG983013:QAI983013 QKC983013:QKE983013 QTY983013:QUA983013 RDU983013:RDW983013 RNQ983013:RNS983013 RXM983013:RXO983013 SHI983013:SHK983013 SRE983013:SRG983013 TBA983013:TBC983013 TKW983013:TKY983013 TUS983013:TUU983013 UEO983013:UEQ983013 UOK983013:UOM983013 UYG983013:UYI983013 VIC983013:VIE983013 VRY983013:VSA983013 WBU983013:WBW983013 WLQ983013:WLS983013 WVM983013:WVO983013" xr:uid="{00000000-0002-0000-0800-000004000000}">
      <formula1>"□増築,■増築"</formula1>
    </dataValidation>
    <dataValidation type="list" allowBlank="1" showInputMessage="1" showErrorMessage="1" sqref="J65500:L65500 JE65509:JG65509 TA65509:TC65509 ACW65509:ACY65509 AMS65509:AMU65509 AWO65509:AWQ65509 BGK65509:BGM65509 BQG65509:BQI65509 CAC65509:CAE65509 CJY65509:CKA65509 CTU65509:CTW65509 DDQ65509:DDS65509 DNM65509:DNO65509 DXI65509:DXK65509 EHE65509:EHG65509 ERA65509:ERC65509 FAW65509:FAY65509 FKS65509:FKU65509 FUO65509:FUQ65509 GEK65509:GEM65509 GOG65509:GOI65509 GYC65509:GYE65509 HHY65509:HIA65509 HRU65509:HRW65509 IBQ65509:IBS65509 ILM65509:ILO65509 IVI65509:IVK65509 JFE65509:JFG65509 JPA65509:JPC65509 JYW65509:JYY65509 KIS65509:KIU65509 KSO65509:KSQ65509 LCK65509:LCM65509 LMG65509:LMI65509 LWC65509:LWE65509 MFY65509:MGA65509 MPU65509:MPW65509 MZQ65509:MZS65509 NJM65509:NJO65509 NTI65509:NTK65509 ODE65509:ODG65509 ONA65509:ONC65509 OWW65509:OWY65509 PGS65509:PGU65509 PQO65509:PQQ65509 QAK65509:QAM65509 QKG65509:QKI65509 QUC65509:QUE65509 RDY65509:REA65509 RNU65509:RNW65509 RXQ65509:RXS65509 SHM65509:SHO65509 SRI65509:SRK65509 TBE65509:TBG65509 TLA65509:TLC65509 TUW65509:TUY65509 UES65509:UEU65509 UOO65509:UOQ65509 UYK65509:UYM65509 VIG65509:VII65509 VSC65509:VSE65509 WBY65509:WCA65509 WLU65509:WLW65509 WVQ65509:WVS65509 J131036:L131036 JE131045:JG131045 TA131045:TC131045 ACW131045:ACY131045 AMS131045:AMU131045 AWO131045:AWQ131045 BGK131045:BGM131045 BQG131045:BQI131045 CAC131045:CAE131045 CJY131045:CKA131045 CTU131045:CTW131045 DDQ131045:DDS131045 DNM131045:DNO131045 DXI131045:DXK131045 EHE131045:EHG131045 ERA131045:ERC131045 FAW131045:FAY131045 FKS131045:FKU131045 FUO131045:FUQ131045 GEK131045:GEM131045 GOG131045:GOI131045 GYC131045:GYE131045 HHY131045:HIA131045 HRU131045:HRW131045 IBQ131045:IBS131045 ILM131045:ILO131045 IVI131045:IVK131045 JFE131045:JFG131045 JPA131045:JPC131045 JYW131045:JYY131045 KIS131045:KIU131045 KSO131045:KSQ131045 LCK131045:LCM131045 LMG131045:LMI131045 LWC131045:LWE131045 MFY131045:MGA131045 MPU131045:MPW131045 MZQ131045:MZS131045 NJM131045:NJO131045 NTI131045:NTK131045 ODE131045:ODG131045 ONA131045:ONC131045 OWW131045:OWY131045 PGS131045:PGU131045 PQO131045:PQQ131045 QAK131045:QAM131045 QKG131045:QKI131045 QUC131045:QUE131045 RDY131045:REA131045 RNU131045:RNW131045 RXQ131045:RXS131045 SHM131045:SHO131045 SRI131045:SRK131045 TBE131045:TBG131045 TLA131045:TLC131045 TUW131045:TUY131045 UES131045:UEU131045 UOO131045:UOQ131045 UYK131045:UYM131045 VIG131045:VII131045 VSC131045:VSE131045 WBY131045:WCA131045 WLU131045:WLW131045 WVQ131045:WVS131045 J196572:L196572 JE196581:JG196581 TA196581:TC196581 ACW196581:ACY196581 AMS196581:AMU196581 AWO196581:AWQ196581 BGK196581:BGM196581 BQG196581:BQI196581 CAC196581:CAE196581 CJY196581:CKA196581 CTU196581:CTW196581 DDQ196581:DDS196581 DNM196581:DNO196581 DXI196581:DXK196581 EHE196581:EHG196581 ERA196581:ERC196581 FAW196581:FAY196581 FKS196581:FKU196581 FUO196581:FUQ196581 GEK196581:GEM196581 GOG196581:GOI196581 GYC196581:GYE196581 HHY196581:HIA196581 HRU196581:HRW196581 IBQ196581:IBS196581 ILM196581:ILO196581 IVI196581:IVK196581 JFE196581:JFG196581 JPA196581:JPC196581 JYW196581:JYY196581 KIS196581:KIU196581 KSO196581:KSQ196581 LCK196581:LCM196581 LMG196581:LMI196581 LWC196581:LWE196581 MFY196581:MGA196581 MPU196581:MPW196581 MZQ196581:MZS196581 NJM196581:NJO196581 NTI196581:NTK196581 ODE196581:ODG196581 ONA196581:ONC196581 OWW196581:OWY196581 PGS196581:PGU196581 PQO196581:PQQ196581 QAK196581:QAM196581 QKG196581:QKI196581 QUC196581:QUE196581 RDY196581:REA196581 RNU196581:RNW196581 RXQ196581:RXS196581 SHM196581:SHO196581 SRI196581:SRK196581 TBE196581:TBG196581 TLA196581:TLC196581 TUW196581:TUY196581 UES196581:UEU196581 UOO196581:UOQ196581 UYK196581:UYM196581 VIG196581:VII196581 VSC196581:VSE196581 WBY196581:WCA196581 WLU196581:WLW196581 WVQ196581:WVS196581 J262108:L262108 JE262117:JG262117 TA262117:TC262117 ACW262117:ACY262117 AMS262117:AMU262117 AWO262117:AWQ262117 BGK262117:BGM262117 BQG262117:BQI262117 CAC262117:CAE262117 CJY262117:CKA262117 CTU262117:CTW262117 DDQ262117:DDS262117 DNM262117:DNO262117 DXI262117:DXK262117 EHE262117:EHG262117 ERA262117:ERC262117 FAW262117:FAY262117 FKS262117:FKU262117 FUO262117:FUQ262117 GEK262117:GEM262117 GOG262117:GOI262117 GYC262117:GYE262117 HHY262117:HIA262117 HRU262117:HRW262117 IBQ262117:IBS262117 ILM262117:ILO262117 IVI262117:IVK262117 JFE262117:JFG262117 JPA262117:JPC262117 JYW262117:JYY262117 KIS262117:KIU262117 KSO262117:KSQ262117 LCK262117:LCM262117 LMG262117:LMI262117 LWC262117:LWE262117 MFY262117:MGA262117 MPU262117:MPW262117 MZQ262117:MZS262117 NJM262117:NJO262117 NTI262117:NTK262117 ODE262117:ODG262117 ONA262117:ONC262117 OWW262117:OWY262117 PGS262117:PGU262117 PQO262117:PQQ262117 QAK262117:QAM262117 QKG262117:QKI262117 QUC262117:QUE262117 RDY262117:REA262117 RNU262117:RNW262117 RXQ262117:RXS262117 SHM262117:SHO262117 SRI262117:SRK262117 TBE262117:TBG262117 TLA262117:TLC262117 TUW262117:TUY262117 UES262117:UEU262117 UOO262117:UOQ262117 UYK262117:UYM262117 VIG262117:VII262117 VSC262117:VSE262117 WBY262117:WCA262117 WLU262117:WLW262117 WVQ262117:WVS262117 J327644:L327644 JE327653:JG327653 TA327653:TC327653 ACW327653:ACY327653 AMS327653:AMU327653 AWO327653:AWQ327653 BGK327653:BGM327653 BQG327653:BQI327653 CAC327653:CAE327653 CJY327653:CKA327653 CTU327653:CTW327653 DDQ327653:DDS327653 DNM327653:DNO327653 DXI327653:DXK327653 EHE327653:EHG327653 ERA327653:ERC327653 FAW327653:FAY327653 FKS327653:FKU327653 FUO327653:FUQ327653 GEK327653:GEM327653 GOG327653:GOI327653 GYC327653:GYE327653 HHY327653:HIA327653 HRU327653:HRW327653 IBQ327653:IBS327653 ILM327653:ILO327653 IVI327653:IVK327653 JFE327653:JFG327653 JPA327653:JPC327653 JYW327653:JYY327653 KIS327653:KIU327653 KSO327653:KSQ327653 LCK327653:LCM327653 LMG327653:LMI327653 LWC327653:LWE327653 MFY327653:MGA327653 MPU327653:MPW327653 MZQ327653:MZS327653 NJM327653:NJO327653 NTI327653:NTK327653 ODE327653:ODG327653 ONA327653:ONC327653 OWW327653:OWY327653 PGS327653:PGU327653 PQO327653:PQQ327653 QAK327653:QAM327653 QKG327653:QKI327653 QUC327653:QUE327653 RDY327653:REA327653 RNU327653:RNW327653 RXQ327653:RXS327653 SHM327653:SHO327653 SRI327653:SRK327653 TBE327653:TBG327653 TLA327653:TLC327653 TUW327653:TUY327653 UES327653:UEU327653 UOO327653:UOQ327653 UYK327653:UYM327653 VIG327653:VII327653 VSC327653:VSE327653 WBY327653:WCA327653 WLU327653:WLW327653 WVQ327653:WVS327653 J393180:L393180 JE393189:JG393189 TA393189:TC393189 ACW393189:ACY393189 AMS393189:AMU393189 AWO393189:AWQ393189 BGK393189:BGM393189 BQG393189:BQI393189 CAC393189:CAE393189 CJY393189:CKA393189 CTU393189:CTW393189 DDQ393189:DDS393189 DNM393189:DNO393189 DXI393189:DXK393189 EHE393189:EHG393189 ERA393189:ERC393189 FAW393189:FAY393189 FKS393189:FKU393189 FUO393189:FUQ393189 GEK393189:GEM393189 GOG393189:GOI393189 GYC393189:GYE393189 HHY393189:HIA393189 HRU393189:HRW393189 IBQ393189:IBS393189 ILM393189:ILO393189 IVI393189:IVK393189 JFE393189:JFG393189 JPA393189:JPC393189 JYW393189:JYY393189 KIS393189:KIU393189 KSO393189:KSQ393189 LCK393189:LCM393189 LMG393189:LMI393189 LWC393189:LWE393189 MFY393189:MGA393189 MPU393189:MPW393189 MZQ393189:MZS393189 NJM393189:NJO393189 NTI393189:NTK393189 ODE393189:ODG393189 ONA393189:ONC393189 OWW393189:OWY393189 PGS393189:PGU393189 PQO393189:PQQ393189 QAK393189:QAM393189 QKG393189:QKI393189 QUC393189:QUE393189 RDY393189:REA393189 RNU393189:RNW393189 RXQ393189:RXS393189 SHM393189:SHO393189 SRI393189:SRK393189 TBE393189:TBG393189 TLA393189:TLC393189 TUW393189:TUY393189 UES393189:UEU393189 UOO393189:UOQ393189 UYK393189:UYM393189 VIG393189:VII393189 VSC393189:VSE393189 WBY393189:WCA393189 WLU393189:WLW393189 WVQ393189:WVS393189 J458716:L458716 JE458725:JG458725 TA458725:TC458725 ACW458725:ACY458725 AMS458725:AMU458725 AWO458725:AWQ458725 BGK458725:BGM458725 BQG458725:BQI458725 CAC458725:CAE458725 CJY458725:CKA458725 CTU458725:CTW458725 DDQ458725:DDS458725 DNM458725:DNO458725 DXI458725:DXK458725 EHE458725:EHG458725 ERA458725:ERC458725 FAW458725:FAY458725 FKS458725:FKU458725 FUO458725:FUQ458725 GEK458725:GEM458725 GOG458725:GOI458725 GYC458725:GYE458725 HHY458725:HIA458725 HRU458725:HRW458725 IBQ458725:IBS458725 ILM458725:ILO458725 IVI458725:IVK458725 JFE458725:JFG458725 JPA458725:JPC458725 JYW458725:JYY458725 KIS458725:KIU458725 KSO458725:KSQ458725 LCK458725:LCM458725 LMG458725:LMI458725 LWC458725:LWE458725 MFY458725:MGA458725 MPU458725:MPW458725 MZQ458725:MZS458725 NJM458725:NJO458725 NTI458725:NTK458725 ODE458725:ODG458725 ONA458725:ONC458725 OWW458725:OWY458725 PGS458725:PGU458725 PQO458725:PQQ458725 QAK458725:QAM458725 QKG458725:QKI458725 QUC458725:QUE458725 RDY458725:REA458725 RNU458725:RNW458725 RXQ458725:RXS458725 SHM458725:SHO458725 SRI458725:SRK458725 TBE458725:TBG458725 TLA458725:TLC458725 TUW458725:TUY458725 UES458725:UEU458725 UOO458725:UOQ458725 UYK458725:UYM458725 VIG458725:VII458725 VSC458725:VSE458725 WBY458725:WCA458725 WLU458725:WLW458725 WVQ458725:WVS458725 J524252:L524252 JE524261:JG524261 TA524261:TC524261 ACW524261:ACY524261 AMS524261:AMU524261 AWO524261:AWQ524261 BGK524261:BGM524261 BQG524261:BQI524261 CAC524261:CAE524261 CJY524261:CKA524261 CTU524261:CTW524261 DDQ524261:DDS524261 DNM524261:DNO524261 DXI524261:DXK524261 EHE524261:EHG524261 ERA524261:ERC524261 FAW524261:FAY524261 FKS524261:FKU524261 FUO524261:FUQ524261 GEK524261:GEM524261 GOG524261:GOI524261 GYC524261:GYE524261 HHY524261:HIA524261 HRU524261:HRW524261 IBQ524261:IBS524261 ILM524261:ILO524261 IVI524261:IVK524261 JFE524261:JFG524261 JPA524261:JPC524261 JYW524261:JYY524261 KIS524261:KIU524261 KSO524261:KSQ524261 LCK524261:LCM524261 LMG524261:LMI524261 LWC524261:LWE524261 MFY524261:MGA524261 MPU524261:MPW524261 MZQ524261:MZS524261 NJM524261:NJO524261 NTI524261:NTK524261 ODE524261:ODG524261 ONA524261:ONC524261 OWW524261:OWY524261 PGS524261:PGU524261 PQO524261:PQQ524261 QAK524261:QAM524261 QKG524261:QKI524261 QUC524261:QUE524261 RDY524261:REA524261 RNU524261:RNW524261 RXQ524261:RXS524261 SHM524261:SHO524261 SRI524261:SRK524261 TBE524261:TBG524261 TLA524261:TLC524261 TUW524261:TUY524261 UES524261:UEU524261 UOO524261:UOQ524261 UYK524261:UYM524261 VIG524261:VII524261 VSC524261:VSE524261 WBY524261:WCA524261 WLU524261:WLW524261 WVQ524261:WVS524261 J589788:L589788 JE589797:JG589797 TA589797:TC589797 ACW589797:ACY589797 AMS589797:AMU589797 AWO589797:AWQ589797 BGK589797:BGM589797 BQG589797:BQI589797 CAC589797:CAE589797 CJY589797:CKA589797 CTU589797:CTW589797 DDQ589797:DDS589797 DNM589797:DNO589797 DXI589797:DXK589797 EHE589797:EHG589797 ERA589797:ERC589797 FAW589797:FAY589797 FKS589797:FKU589797 FUO589797:FUQ589797 GEK589797:GEM589797 GOG589797:GOI589797 GYC589797:GYE589797 HHY589797:HIA589797 HRU589797:HRW589797 IBQ589797:IBS589797 ILM589797:ILO589797 IVI589797:IVK589797 JFE589797:JFG589797 JPA589797:JPC589797 JYW589797:JYY589797 KIS589797:KIU589797 KSO589797:KSQ589797 LCK589797:LCM589797 LMG589797:LMI589797 LWC589797:LWE589797 MFY589797:MGA589797 MPU589797:MPW589797 MZQ589797:MZS589797 NJM589797:NJO589797 NTI589797:NTK589797 ODE589797:ODG589797 ONA589797:ONC589797 OWW589797:OWY589797 PGS589797:PGU589797 PQO589797:PQQ589797 QAK589797:QAM589797 QKG589797:QKI589797 QUC589797:QUE589797 RDY589797:REA589797 RNU589797:RNW589797 RXQ589797:RXS589797 SHM589797:SHO589797 SRI589797:SRK589797 TBE589797:TBG589797 TLA589797:TLC589797 TUW589797:TUY589797 UES589797:UEU589797 UOO589797:UOQ589797 UYK589797:UYM589797 VIG589797:VII589797 VSC589797:VSE589797 WBY589797:WCA589797 WLU589797:WLW589797 WVQ589797:WVS589797 J655324:L655324 JE655333:JG655333 TA655333:TC655333 ACW655333:ACY655333 AMS655333:AMU655333 AWO655333:AWQ655333 BGK655333:BGM655333 BQG655333:BQI655333 CAC655333:CAE655333 CJY655333:CKA655333 CTU655333:CTW655333 DDQ655333:DDS655333 DNM655333:DNO655333 DXI655333:DXK655333 EHE655333:EHG655333 ERA655333:ERC655333 FAW655333:FAY655333 FKS655333:FKU655333 FUO655333:FUQ655333 GEK655333:GEM655333 GOG655333:GOI655333 GYC655333:GYE655333 HHY655333:HIA655333 HRU655333:HRW655333 IBQ655333:IBS655333 ILM655333:ILO655333 IVI655333:IVK655333 JFE655333:JFG655333 JPA655333:JPC655333 JYW655333:JYY655333 KIS655333:KIU655333 KSO655333:KSQ655333 LCK655333:LCM655333 LMG655333:LMI655333 LWC655333:LWE655333 MFY655333:MGA655333 MPU655333:MPW655333 MZQ655333:MZS655333 NJM655333:NJO655333 NTI655333:NTK655333 ODE655333:ODG655333 ONA655333:ONC655333 OWW655333:OWY655333 PGS655333:PGU655333 PQO655333:PQQ655333 QAK655333:QAM655333 QKG655333:QKI655333 QUC655333:QUE655333 RDY655333:REA655333 RNU655333:RNW655333 RXQ655333:RXS655333 SHM655333:SHO655333 SRI655333:SRK655333 TBE655333:TBG655333 TLA655333:TLC655333 TUW655333:TUY655333 UES655333:UEU655333 UOO655333:UOQ655333 UYK655333:UYM655333 VIG655333:VII655333 VSC655333:VSE655333 WBY655333:WCA655333 WLU655333:WLW655333 WVQ655333:WVS655333 J720860:L720860 JE720869:JG720869 TA720869:TC720869 ACW720869:ACY720869 AMS720869:AMU720869 AWO720869:AWQ720869 BGK720869:BGM720869 BQG720869:BQI720869 CAC720869:CAE720869 CJY720869:CKA720869 CTU720869:CTW720869 DDQ720869:DDS720869 DNM720869:DNO720869 DXI720869:DXK720869 EHE720869:EHG720869 ERA720869:ERC720869 FAW720869:FAY720869 FKS720869:FKU720869 FUO720869:FUQ720869 GEK720869:GEM720869 GOG720869:GOI720869 GYC720869:GYE720869 HHY720869:HIA720869 HRU720869:HRW720869 IBQ720869:IBS720869 ILM720869:ILO720869 IVI720869:IVK720869 JFE720869:JFG720869 JPA720869:JPC720869 JYW720869:JYY720869 KIS720869:KIU720869 KSO720869:KSQ720869 LCK720869:LCM720869 LMG720869:LMI720869 LWC720869:LWE720869 MFY720869:MGA720869 MPU720869:MPW720869 MZQ720869:MZS720869 NJM720869:NJO720869 NTI720869:NTK720869 ODE720869:ODG720869 ONA720869:ONC720869 OWW720869:OWY720869 PGS720869:PGU720869 PQO720869:PQQ720869 QAK720869:QAM720869 QKG720869:QKI720869 QUC720869:QUE720869 RDY720869:REA720869 RNU720869:RNW720869 RXQ720869:RXS720869 SHM720869:SHO720869 SRI720869:SRK720869 TBE720869:TBG720869 TLA720869:TLC720869 TUW720869:TUY720869 UES720869:UEU720869 UOO720869:UOQ720869 UYK720869:UYM720869 VIG720869:VII720869 VSC720869:VSE720869 WBY720869:WCA720869 WLU720869:WLW720869 WVQ720869:WVS720869 J786396:L786396 JE786405:JG786405 TA786405:TC786405 ACW786405:ACY786405 AMS786405:AMU786405 AWO786405:AWQ786405 BGK786405:BGM786405 BQG786405:BQI786405 CAC786405:CAE786405 CJY786405:CKA786405 CTU786405:CTW786405 DDQ786405:DDS786405 DNM786405:DNO786405 DXI786405:DXK786405 EHE786405:EHG786405 ERA786405:ERC786405 FAW786405:FAY786405 FKS786405:FKU786405 FUO786405:FUQ786405 GEK786405:GEM786405 GOG786405:GOI786405 GYC786405:GYE786405 HHY786405:HIA786405 HRU786405:HRW786405 IBQ786405:IBS786405 ILM786405:ILO786405 IVI786405:IVK786405 JFE786405:JFG786405 JPA786405:JPC786405 JYW786405:JYY786405 KIS786405:KIU786405 KSO786405:KSQ786405 LCK786405:LCM786405 LMG786405:LMI786405 LWC786405:LWE786405 MFY786405:MGA786405 MPU786405:MPW786405 MZQ786405:MZS786405 NJM786405:NJO786405 NTI786405:NTK786405 ODE786405:ODG786405 ONA786405:ONC786405 OWW786405:OWY786405 PGS786405:PGU786405 PQO786405:PQQ786405 QAK786405:QAM786405 QKG786405:QKI786405 QUC786405:QUE786405 RDY786405:REA786405 RNU786405:RNW786405 RXQ786405:RXS786405 SHM786405:SHO786405 SRI786405:SRK786405 TBE786405:TBG786405 TLA786405:TLC786405 TUW786405:TUY786405 UES786405:UEU786405 UOO786405:UOQ786405 UYK786405:UYM786405 VIG786405:VII786405 VSC786405:VSE786405 WBY786405:WCA786405 WLU786405:WLW786405 WVQ786405:WVS786405 J851932:L851932 JE851941:JG851941 TA851941:TC851941 ACW851941:ACY851941 AMS851941:AMU851941 AWO851941:AWQ851941 BGK851941:BGM851941 BQG851941:BQI851941 CAC851941:CAE851941 CJY851941:CKA851941 CTU851941:CTW851941 DDQ851941:DDS851941 DNM851941:DNO851941 DXI851941:DXK851941 EHE851941:EHG851941 ERA851941:ERC851941 FAW851941:FAY851941 FKS851941:FKU851941 FUO851941:FUQ851941 GEK851941:GEM851941 GOG851941:GOI851941 GYC851941:GYE851941 HHY851941:HIA851941 HRU851941:HRW851941 IBQ851941:IBS851941 ILM851941:ILO851941 IVI851941:IVK851941 JFE851941:JFG851941 JPA851941:JPC851941 JYW851941:JYY851941 KIS851941:KIU851941 KSO851941:KSQ851941 LCK851941:LCM851941 LMG851941:LMI851941 LWC851941:LWE851941 MFY851941:MGA851941 MPU851941:MPW851941 MZQ851941:MZS851941 NJM851941:NJO851941 NTI851941:NTK851941 ODE851941:ODG851941 ONA851941:ONC851941 OWW851941:OWY851941 PGS851941:PGU851941 PQO851941:PQQ851941 QAK851941:QAM851941 QKG851941:QKI851941 QUC851941:QUE851941 RDY851941:REA851941 RNU851941:RNW851941 RXQ851941:RXS851941 SHM851941:SHO851941 SRI851941:SRK851941 TBE851941:TBG851941 TLA851941:TLC851941 TUW851941:TUY851941 UES851941:UEU851941 UOO851941:UOQ851941 UYK851941:UYM851941 VIG851941:VII851941 VSC851941:VSE851941 WBY851941:WCA851941 WLU851941:WLW851941 WVQ851941:WVS851941 J917468:L917468 JE917477:JG917477 TA917477:TC917477 ACW917477:ACY917477 AMS917477:AMU917477 AWO917477:AWQ917477 BGK917477:BGM917477 BQG917477:BQI917477 CAC917477:CAE917477 CJY917477:CKA917477 CTU917477:CTW917477 DDQ917477:DDS917477 DNM917477:DNO917477 DXI917477:DXK917477 EHE917477:EHG917477 ERA917477:ERC917477 FAW917477:FAY917477 FKS917477:FKU917477 FUO917477:FUQ917477 GEK917477:GEM917477 GOG917477:GOI917477 GYC917477:GYE917477 HHY917477:HIA917477 HRU917477:HRW917477 IBQ917477:IBS917477 ILM917477:ILO917477 IVI917477:IVK917477 JFE917477:JFG917477 JPA917477:JPC917477 JYW917477:JYY917477 KIS917477:KIU917477 KSO917477:KSQ917477 LCK917477:LCM917477 LMG917477:LMI917477 LWC917477:LWE917477 MFY917477:MGA917477 MPU917477:MPW917477 MZQ917477:MZS917477 NJM917477:NJO917477 NTI917477:NTK917477 ODE917477:ODG917477 ONA917477:ONC917477 OWW917477:OWY917477 PGS917477:PGU917477 PQO917477:PQQ917477 QAK917477:QAM917477 QKG917477:QKI917477 QUC917477:QUE917477 RDY917477:REA917477 RNU917477:RNW917477 RXQ917477:RXS917477 SHM917477:SHO917477 SRI917477:SRK917477 TBE917477:TBG917477 TLA917477:TLC917477 TUW917477:TUY917477 UES917477:UEU917477 UOO917477:UOQ917477 UYK917477:UYM917477 VIG917477:VII917477 VSC917477:VSE917477 WBY917477:WCA917477 WLU917477:WLW917477 WVQ917477:WVS917477 J983004:L983004 JE983013:JG983013 TA983013:TC983013 ACW983013:ACY983013 AMS983013:AMU983013 AWO983013:AWQ983013 BGK983013:BGM983013 BQG983013:BQI983013 CAC983013:CAE983013 CJY983013:CKA983013 CTU983013:CTW983013 DDQ983013:DDS983013 DNM983013:DNO983013 DXI983013:DXK983013 EHE983013:EHG983013 ERA983013:ERC983013 FAW983013:FAY983013 FKS983013:FKU983013 FUO983013:FUQ983013 GEK983013:GEM983013 GOG983013:GOI983013 GYC983013:GYE983013 HHY983013:HIA983013 HRU983013:HRW983013 IBQ983013:IBS983013 ILM983013:ILO983013 IVI983013:IVK983013 JFE983013:JFG983013 JPA983013:JPC983013 JYW983013:JYY983013 KIS983013:KIU983013 KSO983013:KSQ983013 LCK983013:LCM983013 LMG983013:LMI983013 LWC983013:LWE983013 MFY983013:MGA983013 MPU983013:MPW983013 MZQ983013:MZS983013 NJM983013:NJO983013 NTI983013:NTK983013 ODE983013:ODG983013 ONA983013:ONC983013 OWW983013:OWY983013 PGS983013:PGU983013 PQO983013:PQQ983013 QAK983013:QAM983013 QKG983013:QKI983013 QUC983013:QUE983013 RDY983013:REA983013 RNU983013:RNW983013 RXQ983013:RXS983013 SHM983013:SHO983013 SRI983013:SRK983013 TBE983013:TBG983013 TLA983013:TLC983013 TUW983013:TUY983013 UES983013:UEU983013 UOO983013:UOQ983013 UYK983013:UYM983013 VIG983013:VII983013 VSC983013:VSE983013 WBY983013:WCA983013 WLU983013:WLW983013 WVQ983013:WVS983013" xr:uid="{00000000-0002-0000-0800-000005000000}">
      <formula1>"□改築,■改築"</formula1>
    </dataValidation>
    <dataValidation type="list" allowBlank="1" showInputMessage="1" showErrorMessage="1" sqref="N65500:P65500 JI65509:JK65509 TE65509:TG65509 ADA65509:ADC65509 AMW65509:AMY65509 AWS65509:AWU65509 BGO65509:BGQ65509 BQK65509:BQM65509 CAG65509:CAI65509 CKC65509:CKE65509 CTY65509:CUA65509 DDU65509:DDW65509 DNQ65509:DNS65509 DXM65509:DXO65509 EHI65509:EHK65509 ERE65509:ERG65509 FBA65509:FBC65509 FKW65509:FKY65509 FUS65509:FUU65509 GEO65509:GEQ65509 GOK65509:GOM65509 GYG65509:GYI65509 HIC65509:HIE65509 HRY65509:HSA65509 IBU65509:IBW65509 ILQ65509:ILS65509 IVM65509:IVO65509 JFI65509:JFK65509 JPE65509:JPG65509 JZA65509:JZC65509 KIW65509:KIY65509 KSS65509:KSU65509 LCO65509:LCQ65509 LMK65509:LMM65509 LWG65509:LWI65509 MGC65509:MGE65509 MPY65509:MQA65509 MZU65509:MZW65509 NJQ65509:NJS65509 NTM65509:NTO65509 ODI65509:ODK65509 ONE65509:ONG65509 OXA65509:OXC65509 PGW65509:PGY65509 PQS65509:PQU65509 QAO65509:QAQ65509 QKK65509:QKM65509 QUG65509:QUI65509 REC65509:REE65509 RNY65509:ROA65509 RXU65509:RXW65509 SHQ65509:SHS65509 SRM65509:SRO65509 TBI65509:TBK65509 TLE65509:TLG65509 TVA65509:TVC65509 UEW65509:UEY65509 UOS65509:UOU65509 UYO65509:UYQ65509 VIK65509:VIM65509 VSG65509:VSI65509 WCC65509:WCE65509 WLY65509:WMA65509 WVU65509:WVW65509 N131036:P131036 JI131045:JK131045 TE131045:TG131045 ADA131045:ADC131045 AMW131045:AMY131045 AWS131045:AWU131045 BGO131045:BGQ131045 BQK131045:BQM131045 CAG131045:CAI131045 CKC131045:CKE131045 CTY131045:CUA131045 DDU131045:DDW131045 DNQ131045:DNS131045 DXM131045:DXO131045 EHI131045:EHK131045 ERE131045:ERG131045 FBA131045:FBC131045 FKW131045:FKY131045 FUS131045:FUU131045 GEO131045:GEQ131045 GOK131045:GOM131045 GYG131045:GYI131045 HIC131045:HIE131045 HRY131045:HSA131045 IBU131045:IBW131045 ILQ131045:ILS131045 IVM131045:IVO131045 JFI131045:JFK131045 JPE131045:JPG131045 JZA131045:JZC131045 KIW131045:KIY131045 KSS131045:KSU131045 LCO131045:LCQ131045 LMK131045:LMM131045 LWG131045:LWI131045 MGC131045:MGE131045 MPY131045:MQA131045 MZU131045:MZW131045 NJQ131045:NJS131045 NTM131045:NTO131045 ODI131045:ODK131045 ONE131045:ONG131045 OXA131045:OXC131045 PGW131045:PGY131045 PQS131045:PQU131045 QAO131045:QAQ131045 QKK131045:QKM131045 QUG131045:QUI131045 REC131045:REE131045 RNY131045:ROA131045 RXU131045:RXW131045 SHQ131045:SHS131045 SRM131045:SRO131045 TBI131045:TBK131045 TLE131045:TLG131045 TVA131045:TVC131045 UEW131045:UEY131045 UOS131045:UOU131045 UYO131045:UYQ131045 VIK131045:VIM131045 VSG131045:VSI131045 WCC131045:WCE131045 WLY131045:WMA131045 WVU131045:WVW131045 N196572:P196572 JI196581:JK196581 TE196581:TG196581 ADA196581:ADC196581 AMW196581:AMY196581 AWS196581:AWU196581 BGO196581:BGQ196581 BQK196581:BQM196581 CAG196581:CAI196581 CKC196581:CKE196581 CTY196581:CUA196581 DDU196581:DDW196581 DNQ196581:DNS196581 DXM196581:DXO196581 EHI196581:EHK196581 ERE196581:ERG196581 FBA196581:FBC196581 FKW196581:FKY196581 FUS196581:FUU196581 GEO196581:GEQ196581 GOK196581:GOM196581 GYG196581:GYI196581 HIC196581:HIE196581 HRY196581:HSA196581 IBU196581:IBW196581 ILQ196581:ILS196581 IVM196581:IVO196581 JFI196581:JFK196581 JPE196581:JPG196581 JZA196581:JZC196581 KIW196581:KIY196581 KSS196581:KSU196581 LCO196581:LCQ196581 LMK196581:LMM196581 LWG196581:LWI196581 MGC196581:MGE196581 MPY196581:MQA196581 MZU196581:MZW196581 NJQ196581:NJS196581 NTM196581:NTO196581 ODI196581:ODK196581 ONE196581:ONG196581 OXA196581:OXC196581 PGW196581:PGY196581 PQS196581:PQU196581 QAO196581:QAQ196581 QKK196581:QKM196581 QUG196581:QUI196581 REC196581:REE196581 RNY196581:ROA196581 RXU196581:RXW196581 SHQ196581:SHS196581 SRM196581:SRO196581 TBI196581:TBK196581 TLE196581:TLG196581 TVA196581:TVC196581 UEW196581:UEY196581 UOS196581:UOU196581 UYO196581:UYQ196581 VIK196581:VIM196581 VSG196581:VSI196581 WCC196581:WCE196581 WLY196581:WMA196581 WVU196581:WVW196581 N262108:P262108 JI262117:JK262117 TE262117:TG262117 ADA262117:ADC262117 AMW262117:AMY262117 AWS262117:AWU262117 BGO262117:BGQ262117 BQK262117:BQM262117 CAG262117:CAI262117 CKC262117:CKE262117 CTY262117:CUA262117 DDU262117:DDW262117 DNQ262117:DNS262117 DXM262117:DXO262117 EHI262117:EHK262117 ERE262117:ERG262117 FBA262117:FBC262117 FKW262117:FKY262117 FUS262117:FUU262117 GEO262117:GEQ262117 GOK262117:GOM262117 GYG262117:GYI262117 HIC262117:HIE262117 HRY262117:HSA262117 IBU262117:IBW262117 ILQ262117:ILS262117 IVM262117:IVO262117 JFI262117:JFK262117 JPE262117:JPG262117 JZA262117:JZC262117 KIW262117:KIY262117 KSS262117:KSU262117 LCO262117:LCQ262117 LMK262117:LMM262117 LWG262117:LWI262117 MGC262117:MGE262117 MPY262117:MQA262117 MZU262117:MZW262117 NJQ262117:NJS262117 NTM262117:NTO262117 ODI262117:ODK262117 ONE262117:ONG262117 OXA262117:OXC262117 PGW262117:PGY262117 PQS262117:PQU262117 QAO262117:QAQ262117 QKK262117:QKM262117 QUG262117:QUI262117 REC262117:REE262117 RNY262117:ROA262117 RXU262117:RXW262117 SHQ262117:SHS262117 SRM262117:SRO262117 TBI262117:TBK262117 TLE262117:TLG262117 TVA262117:TVC262117 UEW262117:UEY262117 UOS262117:UOU262117 UYO262117:UYQ262117 VIK262117:VIM262117 VSG262117:VSI262117 WCC262117:WCE262117 WLY262117:WMA262117 WVU262117:WVW262117 N327644:P327644 JI327653:JK327653 TE327653:TG327653 ADA327653:ADC327653 AMW327653:AMY327653 AWS327653:AWU327653 BGO327653:BGQ327653 BQK327653:BQM327653 CAG327653:CAI327653 CKC327653:CKE327653 CTY327653:CUA327653 DDU327653:DDW327653 DNQ327653:DNS327653 DXM327653:DXO327653 EHI327653:EHK327653 ERE327653:ERG327653 FBA327653:FBC327653 FKW327653:FKY327653 FUS327653:FUU327653 GEO327653:GEQ327653 GOK327653:GOM327653 GYG327653:GYI327653 HIC327653:HIE327653 HRY327653:HSA327653 IBU327653:IBW327653 ILQ327653:ILS327653 IVM327653:IVO327653 JFI327653:JFK327653 JPE327653:JPG327653 JZA327653:JZC327653 KIW327653:KIY327653 KSS327653:KSU327653 LCO327653:LCQ327653 LMK327653:LMM327653 LWG327653:LWI327653 MGC327653:MGE327653 MPY327653:MQA327653 MZU327653:MZW327653 NJQ327653:NJS327653 NTM327653:NTO327653 ODI327653:ODK327653 ONE327653:ONG327653 OXA327653:OXC327653 PGW327653:PGY327653 PQS327653:PQU327653 QAO327653:QAQ327653 QKK327653:QKM327653 QUG327653:QUI327653 REC327653:REE327653 RNY327653:ROA327653 RXU327653:RXW327653 SHQ327653:SHS327653 SRM327653:SRO327653 TBI327653:TBK327653 TLE327653:TLG327653 TVA327653:TVC327653 UEW327653:UEY327653 UOS327653:UOU327653 UYO327653:UYQ327653 VIK327653:VIM327653 VSG327653:VSI327653 WCC327653:WCE327653 WLY327653:WMA327653 WVU327653:WVW327653 N393180:P393180 JI393189:JK393189 TE393189:TG393189 ADA393189:ADC393189 AMW393189:AMY393189 AWS393189:AWU393189 BGO393189:BGQ393189 BQK393189:BQM393189 CAG393189:CAI393189 CKC393189:CKE393189 CTY393189:CUA393189 DDU393189:DDW393189 DNQ393189:DNS393189 DXM393189:DXO393189 EHI393189:EHK393189 ERE393189:ERG393189 FBA393189:FBC393189 FKW393189:FKY393189 FUS393189:FUU393189 GEO393189:GEQ393189 GOK393189:GOM393189 GYG393189:GYI393189 HIC393189:HIE393189 HRY393189:HSA393189 IBU393189:IBW393189 ILQ393189:ILS393189 IVM393189:IVO393189 JFI393189:JFK393189 JPE393189:JPG393189 JZA393189:JZC393189 KIW393189:KIY393189 KSS393189:KSU393189 LCO393189:LCQ393189 LMK393189:LMM393189 LWG393189:LWI393189 MGC393189:MGE393189 MPY393189:MQA393189 MZU393189:MZW393189 NJQ393189:NJS393189 NTM393189:NTO393189 ODI393189:ODK393189 ONE393189:ONG393189 OXA393189:OXC393189 PGW393189:PGY393189 PQS393189:PQU393189 QAO393189:QAQ393189 QKK393189:QKM393189 QUG393189:QUI393189 REC393189:REE393189 RNY393189:ROA393189 RXU393189:RXW393189 SHQ393189:SHS393189 SRM393189:SRO393189 TBI393189:TBK393189 TLE393189:TLG393189 TVA393189:TVC393189 UEW393189:UEY393189 UOS393189:UOU393189 UYO393189:UYQ393189 VIK393189:VIM393189 VSG393189:VSI393189 WCC393189:WCE393189 WLY393189:WMA393189 WVU393189:WVW393189 N458716:P458716 JI458725:JK458725 TE458725:TG458725 ADA458725:ADC458725 AMW458725:AMY458725 AWS458725:AWU458725 BGO458725:BGQ458725 BQK458725:BQM458725 CAG458725:CAI458725 CKC458725:CKE458725 CTY458725:CUA458725 DDU458725:DDW458725 DNQ458725:DNS458725 DXM458725:DXO458725 EHI458725:EHK458725 ERE458725:ERG458725 FBA458725:FBC458725 FKW458725:FKY458725 FUS458725:FUU458725 GEO458725:GEQ458725 GOK458725:GOM458725 GYG458725:GYI458725 HIC458725:HIE458725 HRY458725:HSA458725 IBU458725:IBW458725 ILQ458725:ILS458725 IVM458725:IVO458725 JFI458725:JFK458725 JPE458725:JPG458725 JZA458725:JZC458725 KIW458725:KIY458725 KSS458725:KSU458725 LCO458725:LCQ458725 LMK458725:LMM458725 LWG458725:LWI458725 MGC458725:MGE458725 MPY458725:MQA458725 MZU458725:MZW458725 NJQ458725:NJS458725 NTM458725:NTO458725 ODI458725:ODK458725 ONE458725:ONG458725 OXA458725:OXC458725 PGW458725:PGY458725 PQS458725:PQU458725 QAO458725:QAQ458725 QKK458725:QKM458725 QUG458725:QUI458725 REC458725:REE458725 RNY458725:ROA458725 RXU458725:RXW458725 SHQ458725:SHS458725 SRM458725:SRO458725 TBI458725:TBK458725 TLE458725:TLG458725 TVA458725:TVC458725 UEW458725:UEY458725 UOS458725:UOU458725 UYO458725:UYQ458725 VIK458725:VIM458725 VSG458725:VSI458725 WCC458725:WCE458725 WLY458725:WMA458725 WVU458725:WVW458725 N524252:P524252 JI524261:JK524261 TE524261:TG524261 ADA524261:ADC524261 AMW524261:AMY524261 AWS524261:AWU524261 BGO524261:BGQ524261 BQK524261:BQM524261 CAG524261:CAI524261 CKC524261:CKE524261 CTY524261:CUA524261 DDU524261:DDW524261 DNQ524261:DNS524261 DXM524261:DXO524261 EHI524261:EHK524261 ERE524261:ERG524261 FBA524261:FBC524261 FKW524261:FKY524261 FUS524261:FUU524261 GEO524261:GEQ524261 GOK524261:GOM524261 GYG524261:GYI524261 HIC524261:HIE524261 HRY524261:HSA524261 IBU524261:IBW524261 ILQ524261:ILS524261 IVM524261:IVO524261 JFI524261:JFK524261 JPE524261:JPG524261 JZA524261:JZC524261 KIW524261:KIY524261 KSS524261:KSU524261 LCO524261:LCQ524261 LMK524261:LMM524261 LWG524261:LWI524261 MGC524261:MGE524261 MPY524261:MQA524261 MZU524261:MZW524261 NJQ524261:NJS524261 NTM524261:NTO524261 ODI524261:ODK524261 ONE524261:ONG524261 OXA524261:OXC524261 PGW524261:PGY524261 PQS524261:PQU524261 QAO524261:QAQ524261 QKK524261:QKM524261 QUG524261:QUI524261 REC524261:REE524261 RNY524261:ROA524261 RXU524261:RXW524261 SHQ524261:SHS524261 SRM524261:SRO524261 TBI524261:TBK524261 TLE524261:TLG524261 TVA524261:TVC524261 UEW524261:UEY524261 UOS524261:UOU524261 UYO524261:UYQ524261 VIK524261:VIM524261 VSG524261:VSI524261 WCC524261:WCE524261 WLY524261:WMA524261 WVU524261:WVW524261 N589788:P589788 JI589797:JK589797 TE589797:TG589797 ADA589797:ADC589797 AMW589797:AMY589797 AWS589797:AWU589797 BGO589797:BGQ589797 BQK589797:BQM589797 CAG589797:CAI589797 CKC589797:CKE589797 CTY589797:CUA589797 DDU589797:DDW589797 DNQ589797:DNS589797 DXM589797:DXO589797 EHI589797:EHK589797 ERE589797:ERG589797 FBA589797:FBC589797 FKW589797:FKY589797 FUS589797:FUU589797 GEO589797:GEQ589797 GOK589797:GOM589797 GYG589797:GYI589797 HIC589797:HIE589797 HRY589797:HSA589797 IBU589797:IBW589797 ILQ589797:ILS589797 IVM589797:IVO589797 JFI589797:JFK589797 JPE589797:JPG589797 JZA589797:JZC589797 KIW589797:KIY589797 KSS589797:KSU589797 LCO589797:LCQ589797 LMK589797:LMM589797 LWG589797:LWI589797 MGC589797:MGE589797 MPY589797:MQA589797 MZU589797:MZW589797 NJQ589797:NJS589797 NTM589797:NTO589797 ODI589797:ODK589797 ONE589797:ONG589797 OXA589797:OXC589797 PGW589797:PGY589797 PQS589797:PQU589797 QAO589797:QAQ589797 QKK589797:QKM589797 QUG589797:QUI589797 REC589797:REE589797 RNY589797:ROA589797 RXU589797:RXW589797 SHQ589797:SHS589797 SRM589797:SRO589797 TBI589797:TBK589797 TLE589797:TLG589797 TVA589797:TVC589797 UEW589797:UEY589797 UOS589797:UOU589797 UYO589797:UYQ589797 VIK589797:VIM589797 VSG589797:VSI589797 WCC589797:WCE589797 WLY589797:WMA589797 WVU589797:WVW589797 N655324:P655324 JI655333:JK655333 TE655333:TG655333 ADA655333:ADC655333 AMW655333:AMY655333 AWS655333:AWU655333 BGO655333:BGQ655333 BQK655333:BQM655333 CAG655333:CAI655333 CKC655333:CKE655333 CTY655333:CUA655333 DDU655333:DDW655333 DNQ655333:DNS655333 DXM655333:DXO655333 EHI655333:EHK655333 ERE655333:ERG655333 FBA655333:FBC655333 FKW655333:FKY655333 FUS655333:FUU655333 GEO655333:GEQ655333 GOK655333:GOM655333 GYG655333:GYI655333 HIC655333:HIE655333 HRY655333:HSA655333 IBU655333:IBW655333 ILQ655333:ILS655333 IVM655333:IVO655333 JFI655333:JFK655333 JPE655333:JPG655333 JZA655333:JZC655333 KIW655333:KIY655333 KSS655333:KSU655333 LCO655333:LCQ655333 LMK655333:LMM655333 LWG655333:LWI655333 MGC655333:MGE655333 MPY655333:MQA655333 MZU655333:MZW655333 NJQ655333:NJS655333 NTM655333:NTO655333 ODI655333:ODK655333 ONE655333:ONG655333 OXA655333:OXC655333 PGW655333:PGY655333 PQS655333:PQU655333 QAO655333:QAQ655333 QKK655333:QKM655333 QUG655333:QUI655333 REC655333:REE655333 RNY655333:ROA655333 RXU655333:RXW655333 SHQ655333:SHS655333 SRM655333:SRO655333 TBI655333:TBK655333 TLE655333:TLG655333 TVA655333:TVC655333 UEW655333:UEY655333 UOS655333:UOU655333 UYO655333:UYQ655333 VIK655333:VIM655333 VSG655333:VSI655333 WCC655333:WCE655333 WLY655333:WMA655333 WVU655333:WVW655333 N720860:P720860 JI720869:JK720869 TE720869:TG720869 ADA720869:ADC720869 AMW720869:AMY720869 AWS720869:AWU720869 BGO720869:BGQ720869 BQK720869:BQM720869 CAG720869:CAI720869 CKC720869:CKE720869 CTY720869:CUA720869 DDU720869:DDW720869 DNQ720869:DNS720869 DXM720869:DXO720869 EHI720869:EHK720869 ERE720869:ERG720869 FBA720869:FBC720869 FKW720869:FKY720869 FUS720869:FUU720869 GEO720869:GEQ720869 GOK720869:GOM720869 GYG720869:GYI720869 HIC720869:HIE720869 HRY720869:HSA720869 IBU720869:IBW720869 ILQ720869:ILS720869 IVM720869:IVO720869 JFI720869:JFK720869 JPE720869:JPG720869 JZA720869:JZC720869 KIW720869:KIY720869 KSS720869:KSU720869 LCO720869:LCQ720869 LMK720869:LMM720869 LWG720869:LWI720869 MGC720869:MGE720869 MPY720869:MQA720869 MZU720869:MZW720869 NJQ720869:NJS720869 NTM720869:NTO720869 ODI720869:ODK720869 ONE720869:ONG720869 OXA720869:OXC720869 PGW720869:PGY720869 PQS720869:PQU720869 QAO720869:QAQ720869 QKK720869:QKM720869 QUG720869:QUI720869 REC720869:REE720869 RNY720869:ROA720869 RXU720869:RXW720869 SHQ720869:SHS720869 SRM720869:SRO720869 TBI720869:TBK720869 TLE720869:TLG720869 TVA720869:TVC720869 UEW720869:UEY720869 UOS720869:UOU720869 UYO720869:UYQ720869 VIK720869:VIM720869 VSG720869:VSI720869 WCC720869:WCE720869 WLY720869:WMA720869 WVU720869:WVW720869 N786396:P786396 JI786405:JK786405 TE786405:TG786405 ADA786405:ADC786405 AMW786405:AMY786405 AWS786405:AWU786405 BGO786405:BGQ786405 BQK786405:BQM786405 CAG786405:CAI786405 CKC786405:CKE786405 CTY786405:CUA786405 DDU786405:DDW786405 DNQ786405:DNS786405 DXM786405:DXO786405 EHI786405:EHK786405 ERE786405:ERG786405 FBA786405:FBC786405 FKW786405:FKY786405 FUS786405:FUU786405 GEO786405:GEQ786405 GOK786405:GOM786405 GYG786405:GYI786405 HIC786405:HIE786405 HRY786405:HSA786405 IBU786405:IBW786405 ILQ786405:ILS786405 IVM786405:IVO786405 JFI786405:JFK786405 JPE786405:JPG786405 JZA786405:JZC786405 KIW786405:KIY786405 KSS786405:KSU786405 LCO786405:LCQ786405 LMK786405:LMM786405 LWG786405:LWI786405 MGC786405:MGE786405 MPY786405:MQA786405 MZU786405:MZW786405 NJQ786405:NJS786405 NTM786405:NTO786405 ODI786405:ODK786405 ONE786405:ONG786405 OXA786405:OXC786405 PGW786405:PGY786405 PQS786405:PQU786405 QAO786405:QAQ786405 QKK786405:QKM786405 QUG786405:QUI786405 REC786405:REE786405 RNY786405:ROA786405 RXU786405:RXW786405 SHQ786405:SHS786405 SRM786405:SRO786405 TBI786405:TBK786405 TLE786405:TLG786405 TVA786405:TVC786405 UEW786405:UEY786405 UOS786405:UOU786405 UYO786405:UYQ786405 VIK786405:VIM786405 VSG786405:VSI786405 WCC786405:WCE786405 WLY786405:WMA786405 WVU786405:WVW786405 N851932:P851932 JI851941:JK851941 TE851941:TG851941 ADA851941:ADC851941 AMW851941:AMY851941 AWS851941:AWU851941 BGO851941:BGQ851941 BQK851941:BQM851941 CAG851941:CAI851941 CKC851941:CKE851941 CTY851941:CUA851941 DDU851941:DDW851941 DNQ851941:DNS851941 DXM851941:DXO851941 EHI851941:EHK851941 ERE851941:ERG851941 FBA851941:FBC851941 FKW851941:FKY851941 FUS851941:FUU851941 GEO851941:GEQ851941 GOK851941:GOM851941 GYG851941:GYI851941 HIC851941:HIE851941 HRY851941:HSA851941 IBU851941:IBW851941 ILQ851941:ILS851941 IVM851941:IVO851941 JFI851941:JFK851941 JPE851941:JPG851941 JZA851941:JZC851941 KIW851941:KIY851941 KSS851941:KSU851941 LCO851941:LCQ851941 LMK851941:LMM851941 LWG851941:LWI851941 MGC851941:MGE851941 MPY851941:MQA851941 MZU851941:MZW851941 NJQ851941:NJS851941 NTM851941:NTO851941 ODI851941:ODK851941 ONE851941:ONG851941 OXA851941:OXC851941 PGW851941:PGY851941 PQS851941:PQU851941 QAO851941:QAQ851941 QKK851941:QKM851941 QUG851941:QUI851941 REC851941:REE851941 RNY851941:ROA851941 RXU851941:RXW851941 SHQ851941:SHS851941 SRM851941:SRO851941 TBI851941:TBK851941 TLE851941:TLG851941 TVA851941:TVC851941 UEW851941:UEY851941 UOS851941:UOU851941 UYO851941:UYQ851941 VIK851941:VIM851941 VSG851941:VSI851941 WCC851941:WCE851941 WLY851941:WMA851941 WVU851941:WVW851941 N917468:P917468 JI917477:JK917477 TE917477:TG917477 ADA917477:ADC917477 AMW917477:AMY917477 AWS917477:AWU917477 BGO917477:BGQ917477 BQK917477:BQM917477 CAG917477:CAI917477 CKC917477:CKE917477 CTY917477:CUA917477 DDU917477:DDW917477 DNQ917477:DNS917477 DXM917477:DXO917477 EHI917477:EHK917477 ERE917477:ERG917477 FBA917477:FBC917477 FKW917477:FKY917477 FUS917477:FUU917477 GEO917477:GEQ917477 GOK917477:GOM917477 GYG917477:GYI917477 HIC917477:HIE917477 HRY917477:HSA917477 IBU917477:IBW917477 ILQ917477:ILS917477 IVM917477:IVO917477 JFI917477:JFK917477 JPE917477:JPG917477 JZA917477:JZC917477 KIW917477:KIY917477 KSS917477:KSU917477 LCO917477:LCQ917477 LMK917477:LMM917477 LWG917477:LWI917477 MGC917477:MGE917477 MPY917477:MQA917477 MZU917477:MZW917477 NJQ917477:NJS917477 NTM917477:NTO917477 ODI917477:ODK917477 ONE917477:ONG917477 OXA917477:OXC917477 PGW917477:PGY917477 PQS917477:PQU917477 QAO917477:QAQ917477 QKK917477:QKM917477 QUG917477:QUI917477 REC917477:REE917477 RNY917477:ROA917477 RXU917477:RXW917477 SHQ917477:SHS917477 SRM917477:SRO917477 TBI917477:TBK917477 TLE917477:TLG917477 TVA917477:TVC917477 UEW917477:UEY917477 UOS917477:UOU917477 UYO917477:UYQ917477 VIK917477:VIM917477 VSG917477:VSI917477 WCC917477:WCE917477 WLY917477:WMA917477 WVU917477:WVW917477 N983004:P983004 JI983013:JK983013 TE983013:TG983013 ADA983013:ADC983013 AMW983013:AMY983013 AWS983013:AWU983013 BGO983013:BGQ983013 BQK983013:BQM983013 CAG983013:CAI983013 CKC983013:CKE983013 CTY983013:CUA983013 DDU983013:DDW983013 DNQ983013:DNS983013 DXM983013:DXO983013 EHI983013:EHK983013 ERE983013:ERG983013 FBA983013:FBC983013 FKW983013:FKY983013 FUS983013:FUU983013 GEO983013:GEQ983013 GOK983013:GOM983013 GYG983013:GYI983013 HIC983013:HIE983013 HRY983013:HSA983013 IBU983013:IBW983013 ILQ983013:ILS983013 IVM983013:IVO983013 JFI983013:JFK983013 JPE983013:JPG983013 JZA983013:JZC983013 KIW983013:KIY983013 KSS983013:KSU983013 LCO983013:LCQ983013 LMK983013:LMM983013 LWG983013:LWI983013 MGC983013:MGE983013 MPY983013:MQA983013 MZU983013:MZW983013 NJQ983013:NJS983013 NTM983013:NTO983013 ODI983013:ODK983013 ONE983013:ONG983013 OXA983013:OXC983013 PGW983013:PGY983013 PQS983013:PQU983013 QAO983013:QAQ983013 QKK983013:QKM983013 QUG983013:QUI983013 REC983013:REE983013 RNY983013:ROA983013 RXU983013:RXW983013 SHQ983013:SHS983013 SRM983013:SRO983013 TBI983013:TBK983013 TLE983013:TLG983013 TVA983013:TVC983013 UEW983013:UEY983013 UOS983013:UOU983013 UYO983013:UYQ983013 VIK983013:VIM983013 VSG983013:VSI983013 WCC983013:WCE983013 WLY983013:WMA983013 WVU983013:WVW983013" xr:uid="{00000000-0002-0000-0800-000006000000}">
      <formula1>"□移転,■移転"</formula1>
    </dataValidation>
    <dataValidation type="list" allowBlank="1" showInputMessage="1" showErrorMessage="1" sqref="R65500:V65500 JM65509:JQ65509 TI65509:TM65509 ADE65509:ADI65509 ANA65509:ANE65509 AWW65509:AXA65509 BGS65509:BGW65509 BQO65509:BQS65509 CAK65509:CAO65509 CKG65509:CKK65509 CUC65509:CUG65509 DDY65509:DEC65509 DNU65509:DNY65509 DXQ65509:DXU65509 EHM65509:EHQ65509 ERI65509:ERM65509 FBE65509:FBI65509 FLA65509:FLE65509 FUW65509:FVA65509 GES65509:GEW65509 GOO65509:GOS65509 GYK65509:GYO65509 HIG65509:HIK65509 HSC65509:HSG65509 IBY65509:ICC65509 ILU65509:ILY65509 IVQ65509:IVU65509 JFM65509:JFQ65509 JPI65509:JPM65509 JZE65509:JZI65509 KJA65509:KJE65509 KSW65509:KTA65509 LCS65509:LCW65509 LMO65509:LMS65509 LWK65509:LWO65509 MGG65509:MGK65509 MQC65509:MQG65509 MZY65509:NAC65509 NJU65509:NJY65509 NTQ65509:NTU65509 ODM65509:ODQ65509 ONI65509:ONM65509 OXE65509:OXI65509 PHA65509:PHE65509 PQW65509:PRA65509 QAS65509:QAW65509 QKO65509:QKS65509 QUK65509:QUO65509 REG65509:REK65509 ROC65509:ROG65509 RXY65509:RYC65509 SHU65509:SHY65509 SRQ65509:SRU65509 TBM65509:TBQ65509 TLI65509:TLM65509 TVE65509:TVI65509 UFA65509:UFE65509 UOW65509:UPA65509 UYS65509:UYW65509 VIO65509:VIS65509 VSK65509:VSO65509 WCG65509:WCK65509 WMC65509:WMG65509 WVY65509:WWC65509 R131036:V131036 JM131045:JQ131045 TI131045:TM131045 ADE131045:ADI131045 ANA131045:ANE131045 AWW131045:AXA131045 BGS131045:BGW131045 BQO131045:BQS131045 CAK131045:CAO131045 CKG131045:CKK131045 CUC131045:CUG131045 DDY131045:DEC131045 DNU131045:DNY131045 DXQ131045:DXU131045 EHM131045:EHQ131045 ERI131045:ERM131045 FBE131045:FBI131045 FLA131045:FLE131045 FUW131045:FVA131045 GES131045:GEW131045 GOO131045:GOS131045 GYK131045:GYO131045 HIG131045:HIK131045 HSC131045:HSG131045 IBY131045:ICC131045 ILU131045:ILY131045 IVQ131045:IVU131045 JFM131045:JFQ131045 JPI131045:JPM131045 JZE131045:JZI131045 KJA131045:KJE131045 KSW131045:KTA131045 LCS131045:LCW131045 LMO131045:LMS131045 LWK131045:LWO131045 MGG131045:MGK131045 MQC131045:MQG131045 MZY131045:NAC131045 NJU131045:NJY131045 NTQ131045:NTU131045 ODM131045:ODQ131045 ONI131045:ONM131045 OXE131045:OXI131045 PHA131045:PHE131045 PQW131045:PRA131045 QAS131045:QAW131045 QKO131045:QKS131045 QUK131045:QUO131045 REG131045:REK131045 ROC131045:ROG131045 RXY131045:RYC131045 SHU131045:SHY131045 SRQ131045:SRU131045 TBM131045:TBQ131045 TLI131045:TLM131045 TVE131045:TVI131045 UFA131045:UFE131045 UOW131045:UPA131045 UYS131045:UYW131045 VIO131045:VIS131045 VSK131045:VSO131045 WCG131045:WCK131045 WMC131045:WMG131045 WVY131045:WWC131045 R196572:V196572 JM196581:JQ196581 TI196581:TM196581 ADE196581:ADI196581 ANA196581:ANE196581 AWW196581:AXA196581 BGS196581:BGW196581 BQO196581:BQS196581 CAK196581:CAO196581 CKG196581:CKK196581 CUC196581:CUG196581 DDY196581:DEC196581 DNU196581:DNY196581 DXQ196581:DXU196581 EHM196581:EHQ196581 ERI196581:ERM196581 FBE196581:FBI196581 FLA196581:FLE196581 FUW196581:FVA196581 GES196581:GEW196581 GOO196581:GOS196581 GYK196581:GYO196581 HIG196581:HIK196581 HSC196581:HSG196581 IBY196581:ICC196581 ILU196581:ILY196581 IVQ196581:IVU196581 JFM196581:JFQ196581 JPI196581:JPM196581 JZE196581:JZI196581 KJA196581:KJE196581 KSW196581:KTA196581 LCS196581:LCW196581 LMO196581:LMS196581 LWK196581:LWO196581 MGG196581:MGK196581 MQC196581:MQG196581 MZY196581:NAC196581 NJU196581:NJY196581 NTQ196581:NTU196581 ODM196581:ODQ196581 ONI196581:ONM196581 OXE196581:OXI196581 PHA196581:PHE196581 PQW196581:PRA196581 QAS196581:QAW196581 QKO196581:QKS196581 QUK196581:QUO196581 REG196581:REK196581 ROC196581:ROG196581 RXY196581:RYC196581 SHU196581:SHY196581 SRQ196581:SRU196581 TBM196581:TBQ196581 TLI196581:TLM196581 TVE196581:TVI196581 UFA196581:UFE196581 UOW196581:UPA196581 UYS196581:UYW196581 VIO196581:VIS196581 VSK196581:VSO196581 WCG196581:WCK196581 WMC196581:WMG196581 WVY196581:WWC196581 R262108:V262108 JM262117:JQ262117 TI262117:TM262117 ADE262117:ADI262117 ANA262117:ANE262117 AWW262117:AXA262117 BGS262117:BGW262117 BQO262117:BQS262117 CAK262117:CAO262117 CKG262117:CKK262117 CUC262117:CUG262117 DDY262117:DEC262117 DNU262117:DNY262117 DXQ262117:DXU262117 EHM262117:EHQ262117 ERI262117:ERM262117 FBE262117:FBI262117 FLA262117:FLE262117 FUW262117:FVA262117 GES262117:GEW262117 GOO262117:GOS262117 GYK262117:GYO262117 HIG262117:HIK262117 HSC262117:HSG262117 IBY262117:ICC262117 ILU262117:ILY262117 IVQ262117:IVU262117 JFM262117:JFQ262117 JPI262117:JPM262117 JZE262117:JZI262117 KJA262117:KJE262117 KSW262117:KTA262117 LCS262117:LCW262117 LMO262117:LMS262117 LWK262117:LWO262117 MGG262117:MGK262117 MQC262117:MQG262117 MZY262117:NAC262117 NJU262117:NJY262117 NTQ262117:NTU262117 ODM262117:ODQ262117 ONI262117:ONM262117 OXE262117:OXI262117 PHA262117:PHE262117 PQW262117:PRA262117 QAS262117:QAW262117 QKO262117:QKS262117 QUK262117:QUO262117 REG262117:REK262117 ROC262117:ROG262117 RXY262117:RYC262117 SHU262117:SHY262117 SRQ262117:SRU262117 TBM262117:TBQ262117 TLI262117:TLM262117 TVE262117:TVI262117 UFA262117:UFE262117 UOW262117:UPA262117 UYS262117:UYW262117 VIO262117:VIS262117 VSK262117:VSO262117 WCG262117:WCK262117 WMC262117:WMG262117 WVY262117:WWC262117 R327644:V327644 JM327653:JQ327653 TI327653:TM327653 ADE327653:ADI327653 ANA327653:ANE327653 AWW327653:AXA327653 BGS327653:BGW327653 BQO327653:BQS327653 CAK327653:CAO327653 CKG327653:CKK327653 CUC327653:CUG327653 DDY327653:DEC327653 DNU327653:DNY327653 DXQ327653:DXU327653 EHM327653:EHQ327653 ERI327653:ERM327653 FBE327653:FBI327653 FLA327653:FLE327653 FUW327653:FVA327653 GES327653:GEW327653 GOO327653:GOS327653 GYK327653:GYO327653 HIG327653:HIK327653 HSC327653:HSG327653 IBY327653:ICC327653 ILU327653:ILY327653 IVQ327653:IVU327653 JFM327653:JFQ327653 JPI327653:JPM327653 JZE327653:JZI327653 KJA327653:KJE327653 KSW327653:KTA327653 LCS327653:LCW327653 LMO327653:LMS327653 LWK327653:LWO327653 MGG327653:MGK327653 MQC327653:MQG327653 MZY327653:NAC327653 NJU327653:NJY327653 NTQ327653:NTU327653 ODM327653:ODQ327653 ONI327653:ONM327653 OXE327653:OXI327653 PHA327653:PHE327653 PQW327653:PRA327653 QAS327653:QAW327653 QKO327653:QKS327653 QUK327653:QUO327653 REG327653:REK327653 ROC327653:ROG327653 RXY327653:RYC327653 SHU327653:SHY327653 SRQ327653:SRU327653 TBM327653:TBQ327653 TLI327653:TLM327653 TVE327653:TVI327653 UFA327653:UFE327653 UOW327653:UPA327653 UYS327653:UYW327653 VIO327653:VIS327653 VSK327653:VSO327653 WCG327653:WCK327653 WMC327653:WMG327653 WVY327653:WWC327653 R393180:V393180 JM393189:JQ393189 TI393189:TM393189 ADE393189:ADI393189 ANA393189:ANE393189 AWW393189:AXA393189 BGS393189:BGW393189 BQO393189:BQS393189 CAK393189:CAO393189 CKG393189:CKK393189 CUC393189:CUG393189 DDY393189:DEC393189 DNU393189:DNY393189 DXQ393189:DXU393189 EHM393189:EHQ393189 ERI393189:ERM393189 FBE393189:FBI393189 FLA393189:FLE393189 FUW393189:FVA393189 GES393189:GEW393189 GOO393189:GOS393189 GYK393189:GYO393189 HIG393189:HIK393189 HSC393189:HSG393189 IBY393189:ICC393189 ILU393189:ILY393189 IVQ393189:IVU393189 JFM393189:JFQ393189 JPI393189:JPM393189 JZE393189:JZI393189 KJA393189:KJE393189 KSW393189:KTA393189 LCS393189:LCW393189 LMO393189:LMS393189 LWK393189:LWO393189 MGG393189:MGK393189 MQC393189:MQG393189 MZY393189:NAC393189 NJU393189:NJY393189 NTQ393189:NTU393189 ODM393189:ODQ393189 ONI393189:ONM393189 OXE393189:OXI393189 PHA393189:PHE393189 PQW393189:PRA393189 QAS393189:QAW393189 QKO393189:QKS393189 QUK393189:QUO393189 REG393189:REK393189 ROC393189:ROG393189 RXY393189:RYC393189 SHU393189:SHY393189 SRQ393189:SRU393189 TBM393189:TBQ393189 TLI393189:TLM393189 TVE393189:TVI393189 UFA393189:UFE393189 UOW393189:UPA393189 UYS393189:UYW393189 VIO393189:VIS393189 VSK393189:VSO393189 WCG393189:WCK393189 WMC393189:WMG393189 WVY393189:WWC393189 R458716:V458716 JM458725:JQ458725 TI458725:TM458725 ADE458725:ADI458725 ANA458725:ANE458725 AWW458725:AXA458725 BGS458725:BGW458725 BQO458725:BQS458725 CAK458725:CAO458725 CKG458725:CKK458725 CUC458725:CUG458725 DDY458725:DEC458725 DNU458725:DNY458725 DXQ458725:DXU458725 EHM458725:EHQ458725 ERI458725:ERM458725 FBE458725:FBI458725 FLA458725:FLE458725 FUW458725:FVA458725 GES458725:GEW458725 GOO458725:GOS458725 GYK458725:GYO458725 HIG458725:HIK458725 HSC458725:HSG458725 IBY458725:ICC458725 ILU458725:ILY458725 IVQ458725:IVU458725 JFM458725:JFQ458725 JPI458725:JPM458725 JZE458725:JZI458725 KJA458725:KJE458725 KSW458725:KTA458725 LCS458725:LCW458725 LMO458725:LMS458725 LWK458725:LWO458725 MGG458725:MGK458725 MQC458725:MQG458725 MZY458725:NAC458725 NJU458725:NJY458725 NTQ458725:NTU458725 ODM458725:ODQ458725 ONI458725:ONM458725 OXE458725:OXI458725 PHA458725:PHE458725 PQW458725:PRA458725 QAS458725:QAW458725 QKO458725:QKS458725 QUK458725:QUO458725 REG458725:REK458725 ROC458725:ROG458725 RXY458725:RYC458725 SHU458725:SHY458725 SRQ458725:SRU458725 TBM458725:TBQ458725 TLI458725:TLM458725 TVE458725:TVI458725 UFA458725:UFE458725 UOW458725:UPA458725 UYS458725:UYW458725 VIO458725:VIS458725 VSK458725:VSO458725 WCG458725:WCK458725 WMC458725:WMG458725 WVY458725:WWC458725 R524252:V524252 JM524261:JQ524261 TI524261:TM524261 ADE524261:ADI524261 ANA524261:ANE524261 AWW524261:AXA524261 BGS524261:BGW524261 BQO524261:BQS524261 CAK524261:CAO524261 CKG524261:CKK524261 CUC524261:CUG524261 DDY524261:DEC524261 DNU524261:DNY524261 DXQ524261:DXU524261 EHM524261:EHQ524261 ERI524261:ERM524261 FBE524261:FBI524261 FLA524261:FLE524261 FUW524261:FVA524261 GES524261:GEW524261 GOO524261:GOS524261 GYK524261:GYO524261 HIG524261:HIK524261 HSC524261:HSG524261 IBY524261:ICC524261 ILU524261:ILY524261 IVQ524261:IVU524261 JFM524261:JFQ524261 JPI524261:JPM524261 JZE524261:JZI524261 KJA524261:KJE524261 KSW524261:KTA524261 LCS524261:LCW524261 LMO524261:LMS524261 LWK524261:LWO524261 MGG524261:MGK524261 MQC524261:MQG524261 MZY524261:NAC524261 NJU524261:NJY524261 NTQ524261:NTU524261 ODM524261:ODQ524261 ONI524261:ONM524261 OXE524261:OXI524261 PHA524261:PHE524261 PQW524261:PRA524261 QAS524261:QAW524261 QKO524261:QKS524261 QUK524261:QUO524261 REG524261:REK524261 ROC524261:ROG524261 RXY524261:RYC524261 SHU524261:SHY524261 SRQ524261:SRU524261 TBM524261:TBQ524261 TLI524261:TLM524261 TVE524261:TVI524261 UFA524261:UFE524261 UOW524261:UPA524261 UYS524261:UYW524261 VIO524261:VIS524261 VSK524261:VSO524261 WCG524261:WCK524261 WMC524261:WMG524261 WVY524261:WWC524261 R589788:V589788 JM589797:JQ589797 TI589797:TM589797 ADE589797:ADI589797 ANA589797:ANE589797 AWW589797:AXA589797 BGS589797:BGW589797 BQO589797:BQS589797 CAK589797:CAO589797 CKG589797:CKK589797 CUC589797:CUG589797 DDY589797:DEC589797 DNU589797:DNY589797 DXQ589797:DXU589797 EHM589797:EHQ589797 ERI589797:ERM589797 FBE589797:FBI589797 FLA589797:FLE589797 FUW589797:FVA589797 GES589797:GEW589797 GOO589797:GOS589797 GYK589797:GYO589797 HIG589797:HIK589797 HSC589797:HSG589797 IBY589797:ICC589797 ILU589797:ILY589797 IVQ589797:IVU589797 JFM589797:JFQ589797 JPI589797:JPM589797 JZE589797:JZI589797 KJA589797:KJE589797 KSW589797:KTA589797 LCS589797:LCW589797 LMO589797:LMS589797 LWK589797:LWO589797 MGG589797:MGK589797 MQC589797:MQG589797 MZY589797:NAC589797 NJU589797:NJY589797 NTQ589797:NTU589797 ODM589797:ODQ589797 ONI589797:ONM589797 OXE589797:OXI589797 PHA589797:PHE589797 PQW589797:PRA589797 QAS589797:QAW589797 QKO589797:QKS589797 QUK589797:QUO589797 REG589797:REK589797 ROC589797:ROG589797 RXY589797:RYC589797 SHU589797:SHY589797 SRQ589797:SRU589797 TBM589797:TBQ589797 TLI589797:TLM589797 TVE589797:TVI589797 UFA589797:UFE589797 UOW589797:UPA589797 UYS589797:UYW589797 VIO589797:VIS589797 VSK589797:VSO589797 WCG589797:WCK589797 WMC589797:WMG589797 WVY589797:WWC589797 R655324:V655324 JM655333:JQ655333 TI655333:TM655333 ADE655333:ADI655333 ANA655333:ANE655333 AWW655333:AXA655333 BGS655333:BGW655333 BQO655333:BQS655333 CAK655333:CAO655333 CKG655333:CKK655333 CUC655333:CUG655333 DDY655333:DEC655333 DNU655333:DNY655333 DXQ655333:DXU655333 EHM655333:EHQ655333 ERI655333:ERM655333 FBE655333:FBI655333 FLA655333:FLE655333 FUW655333:FVA655333 GES655333:GEW655333 GOO655333:GOS655333 GYK655333:GYO655333 HIG655333:HIK655333 HSC655333:HSG655333 IBY655333:ICC655333 ILU655333:ILY655333 IVQ655333:IVU655333 JFM655333:JFQ655333 JPI655333:JPM655333 JZE655333:JZI655333 KJA655333:KJE655333 KSW655333:KTA655333 LCS655333:LCW655333 LMO655333:LMS655333 LWK655333:LWO655333 MGG655333:MGK655333 MQC655333:MQG655333 MZY655333:NAC655333 NJU655333:NJY655333 NTQ655333:NTU655333 ODM655333:ODQ655333 ONI655333:ONM655333 OXE655333:OXI655333 PHA655333:PHE655333 PQW655333:PRA655333 QAS655333:QAW655333 QKO655333:QKS655333 QUK655333:QUO655333 REG655333:REK655333 ROC655333:ROG655333 RXY655333:RYC655333 SHU655333:SHY655333 SRQ655333:SRU655333 TBM655333:TBQ655333 TLI655333:TLM655333 TVE655333:TVI655333 UFA655333:UFE655333 UOW655333:UPA655333 UYS655333:UYW655333 VIO655333:VIS655333 VSK655333:VSO655333 WCG655333:WCK655333 WMC655333:WMG655333 WVY655333:WWC655333 R720860:V720860 JM720869:JQ720869 TI720869:TM720869 ADE720869:ADI720869 ANA720869:ANE720869 AWW720869:AXA720869 BGS720869:BGW720869 BQO720869:BQS720869 CAK720869:CAO720869 CKG720869:CKK720869 CUC720869:CUG720869 DDY720869:DEC720869 DNU720869:DNY720869 DXQ720869:DXU720869 EHM720869:EHQ720869 ERI720869:ERM720869 FBE720869:FBI720869 FLA720869:FLE720869 FUW720869:FVA720869 GES720869:GEW720869 GOO720869:GOS720869 GYK720869:GYO720869 HIG720869:HIK720869 HSC720869:HSG720869 IBY720869:ICC720869 ILU720869:ILY720869 IVQ720869:IVU720869 JFM720869:JFQ720869 JPI720869:JPM720869 JZE720869:JZI720869 KJA720869:KJE720869 KSW720869:KTA720869 LCS720869:LCW720869 LMO720869:LMS720869 LWK720869:LWO720869 MGG720869:MGK720869 MQC720869:MQG720869 MZY720869:NAC720869 NJU720869:NJY720869 NTQ720869:NTU720869 ODM720869:ODQ720869 ONI720869:ONM720869 OXE720869:OXI720869 PHA720869:PHE720869 PQW720869:PRA720869 QAS720869:QAW720869 QKO720869:QKS720869 QUK720869:QUO720869 REG720869:REK720869 ROC720869:ROG720869 RXY720869:RYC720869 SHU720869:SHY720869 SRQ720869:SRU720869 TBM720869:TBQ720869 TLI720869:TLM720869 TVE720869:TVI720869 UFA720869:UFE720869 UOW720869:UPA720869 UYS720869:UYW720869 VIO720869:VIS720869 VSK720869:VSO720869 WCG720869:WCK720869 WMC720869:WMG720869 WVY720869:WWC720869 R786396:V786396 JM786405:JQ786405 TI786405:TM786405 ADE786405:ADI786405 ANA786405:ANE786405 AWW786405:AXA786405 BGS786405:BGW786405 BQO786405:BQS786405 CAK786405:CAO786405 CKG786405:CKK786405 CUC786405:CUG786405 DDY786405:DEC786405 DNU786405:DNY786405 DXQ786405:DXU786405 EHM786405:EHQ786405 ERI786405:ERM786405 FBE786405:FBI786405 FLA786405:FLE786405 FUW786405:FVA786405 GES786405:GEW786405 GOO786405:GOS786405 GYK786405:GYO786405 HIG786405:HIK786405 HSC786405:HSG786405 IBY786405:ICC786405 ILU786405:ILY786405 IVQ786405:IVU786405 JFM786405:JFQ786405 JPI786405:JPM786405 JZE786405:JZI786405 KJA786405:KJE786405 KSW786405:KTA786405 LCS786405:LCW786405 LMO786405:LMS786405 LWK786405:LWO786405 MGG786405:MGK786405 MQC786405:MQG786405 MZY786405:NAC786405 NJU786405:NJY786405 NTQ786405:NTU786405 ODM786405:ODQ786405 ONI786405:ONM786405 OXE786405:OXI786405 PHA786405:PHE786405 PQW786405:PRA786405 QAS786405:QAW786405 QKO786405:QKS786405 QUK786405:QUO786405 REG786405:REK786405 ROC786405:ROG786405 RXY786405:RYC786405 SHU786405:SHY786405 SRQ786405:SRU786405 TBM786405:TBQ786405 TLI786405:TLM786405 TVE786405:TVI786405 UFA786405:UFE786405 UOW786405:UPA786405 UYS786405:UYW786405 VIO786405:VIS786405 VSK786405:VSO786405 WCG786405:WCK786405 WMC786405:WMG786405 WVY786405:WWC786405 R851932:V851932 JM851941:JQ851941 TI851941:TM851941 ADE851941:ADI851941 ANA851941:ANE851941 AWW851941:AXA851941 BGS851941:BGW851941 BQO851941:BQS851941 CAK851941:CAO851941 CKG851941:CKK851941 CUC851941:CUG851941 DDY851941:DEC851941 DNU851941:DNY851941 DXQ851941:DXU851941 EHM851941:EHQ851941 ERI851941:ERM851941 FBE851941:FBI851941 FLA851941:FLE851941 FUW851941:FVA851941 GES851941:GEW851941 GOO851941:GOS851941 GYK851941:GYO851941 HIG851941:HIK851941 HSC851941:HSG851941 IBY851941:ICC851941 ILU851941:ILY851941 IVQ851941:IVU851941 JFM851941:JFQ851941 JPI851941:JPM851941 JZE851941:JZI851941 KJA851941:KJE851941 KSW851941:KTA851941 LCS851941:LCW851941 LMO851941:LMS851941 LWK851941:LWO851941 MGG851941:MGK851941 MQC851941:MQG851941 MZY851941:NAC851941 NJU851941:NJY851941 NTQ851941:NTU851941 ODM851941:ODQ851941 ONI851941:ONM851941 OXE851941:OXI851941 PHA851941:PHE851941 PQW851941:PRA851941 QAS851941:QAW851941 QKO851941:QKS851941 QUK851941:QUO851941 REG851941:REK851941 ROC851941:ROG851941 RXY851941:RYC851941 SHU851941:SHY851941 SRQ851941:SRU851941 TBM851941:TBQ851941 TLI851941:TLM851941 TVE851941:TVI851941 UFA851941:UFE851941 UOW851941:UPA851941 UYS851941:UYW851941 VIO851941:VIS851941 VSK851941:VSO851941 WCG851941:WCK851941 WMC851941:WMG851941 WVY851941:WWC851941 R917468:V917468 JM917477:JQ917477 TI917477:TM917477 ADE917477:ADI917477 ANA917477:ANE917477 AWW917477:AXA917477 BGS917477:BGW917477 BQO917477:BQS917477 CAK917477:CAO917477 CKG917477:CKK917477 CUC917477:CUG917477 DDY917477:DEC917477 DNU917477:DNY917477 DXQ917477:DXU917477 EHM917477:EHQ917477 ERI917477:ERM917477 FBE917477:FBI917477 FLA917477:FLE917477 FUW917477:FVA917477 GES917477:GEW917477 GOO917477:GOS917477 GYK917477:GYO917477 HIG917477:HIK917477 HSC917477:HSG917477 IBY917477:ICC917477 ILU917477:ILY917477 IVQ917477:IVU917477 JFM917477:JFQ917477 JPI917477:JPM917477 JZE917477:JZI917477 KJA917477:KJE917477 KSW917477:KTA917477 LCS917477:LCW917477 LMO917477:LMS917477 LWK917477:LWO917477 MGG917477:MGK917477 MQC917477:MQG917477 MZY917477:NAC917477 NJU917477:NJY917477 NTQ917477:NTU917477 ODM917477:ODQ917477 ONI917477:ONM917477 OXE917477:OXI917477 PHA917477:PHE917477 PQW917477:PRA917477 QAS917477:QAW917477 QKO917477:QKS917477 QUK917477:QUO917477 REG917477:REK917477 ROC917477:ROG917477 RXY917477:RYC917477 SHU917477:SHY917477 SRQ917477:SRU917477 TBM917477:TBQ917477 TLI917477:TLM917477 TVE917477:TVI917477 UFA917477:UFE917477 UOW917477:UPA917477 UYS917477:UYW917477 VIO917477:VIS917477 VSK917477:VSO917477 WCG917477:WCK917477 WMC917477:WMG917477 WVY917477:WWC917477 R983004:V983004 JM983013:JQ983013 TI983013:TM983013 ADE983013:ADI983013 ANA983013:ANE983013 AWW983013:AXA983013 BGS983013:BGW983013 BQO983013:BQS983013 CAK983013:CAO983013 CKG983013:CKK983013 CUC983013:CUG983013 DDY983013:DEC983013 DNU983013:DNY983013 DXQ983013:DXU983013 EHM983013:EHQ983013 ERI983013:ERM983013 FBE983013:FBI983013 FLA983013:FLE983013 FUW983013:FVA983013 GES983013:GEW983013 GOO983013:GOS983013 GYK983013:GYO983013 HIG983013:HIK983013 HSC983013:HSG983013 IBY983013:ICC983013 ILU983013:ILY983013 IVQ983013:IVU983013 JFM983013:JFQ983013 JPI983013:JPM983013 JZE983013:JZI983013 KJA983013:KJE983013 KSW983013:KTA983013 LCS983013:LCW983013 LMO983013:LMS983013 LWK983013:LWO983013 MGG983013:MGK983013 MQC983013:MQG983013 MZY983013:NAC983013 NJU983013:NJY983013 NTQ983013:NTU983013 ODM983013:ODQ983013 ONI983013:ONM983013 OXE983013:OXI983013 PHA983013:PHE983013 PQW983013:PRA983013 QAS983013:QAW983013 QKO983013:QKS983013 QUK983013:QUO983013 REG983013:REK983013 ROC983013:ROG983013 RXY983013:RYC983013 SHU983013:SHY983013 SRQ983013:SRU983013 TBM983013:TBQ983013 TLI983013:TLM983013 TVE983013:TVI983013 UFA983013:UFE983013 UOW983013:UPA983013 UYS983013:UYW983013 VIO983013:VIS983013 VSK983013:VSO983013 WCG983013:WCK983013 WMC983013:WMG983013 WVY983013:WWC983013" xr:uid="{00000000-0002-0000-0800-000007000000}">
      <formula1>"□用途変更,■用途変更"</formula1>
    </dataValidation>
    <dataValidation type="list" allowBlank="1" showInputMessage="1" showErrorMessage="1" sqref="X65500:AD65500 JS65509:JY65509 TO65509:TU65509 ADK65509:ADQ65509 ANG65509:ANM65509 AXC65509:AXI65509 BGY65509:BHE65509 BQU65509:BRA65509 CAQ65509:CAW65509 CKM65509:CKS65509 CUI65509:CUO65509 DEE65509:DEK65509 DOA65509:DOG65509 DXW65509:DYC65509 EHS65509:EHY65509 ERO65509:ERU65509 FBK65509:FBQ65509 FLG65509:FLM65509 FVC65509:FVI65509 GEY65509:GFE65509 GOU65509:GPA65509 GYQ65509:GYW65509 HIM65509:HIS65509 HSI65509:HSO65509 ICE65509:ICK65509 IMA65509:IMG65509 IVW65509:IWC65509 JFS65509:JFY65509 JPO65509:JPU65509 JZK65509:JZQ65509 KJG65509:KJM65509 KTC65509:KTI65509 LCY65509:LDE65509 LMU65509:LNA65509 LWQ65509:LWW65509 MGM65509:MGS65509 MQI65509:MQO65509 NAE65509:NAK65509 NKA65509:NKG65509 NTW65509:NUC65509 ODS65509:ODY65509 ONO65509:ONU65509 OXK65509:OXQ65509 PHG65509:PHM65509 PRC65509:PRI65509 QAY65509:QBE65509 QKU65509:QLA65509 QUQ65509:QUW65509 REM65509:RES65509 ROI65509:ROO65509 RYE65509:RYK65509 SIA65509:SIG65509 SRW65509:SSC65509 TBS65509:TBY65509 TLO65509:TLU65509 TVK65509:TVQ65509 UFG65509:UFM65509 UPC65509:UPI65509 UYY65509:UZE65509 VIU65509:VJA65509 VSQ65509:VSW65509 WCM65509:WCS65509 WMI65509:WMO65509 WWE65509:WWK65509 X131036:AD131036 JS131045:JY131045 TO131045:TU131045 ADK131045:ADQ131045 ANG131045:ANM131045 AXC131045:AXI131045 BGY131045:BHE131045 BQU131045:BRA131045 CAQ131045:CAW131045 CKM131045:CKS131045 CUI131045:CUO131045 DEE131045:DEK131045 DOA131045:DOG131045 DXW131045:DYC131045 EHS131045:EHY131045 ERO131045:ERU131045 FBK131045:FBQ131045 FLG131045:FLM131045 FVC131045:FVI131045 GEY131045:GFE131045 GOU131045:GPA131045 GYQ131045:GYW131045 HIM131045:HIS131045 HSI131045:HSO131045 ICE131045:ICK131045 IMA131045:IMG131045 IVW131045:IWC131045 JFS131045:JFY131045 JPO131045:JPU131045 JZK131045:JZQ131045 KJG131045:KJM131045 KTC131045:KTI131045 LCY131045:LDE131045 LMU131045:LNA131045 LWQ131045:LWW131045 MGM131045:MGS131045 MQI131045:MQO131045 NAE131045:NAK131045 NKA131045:NKG131045 NTW131045:NUC131045 ODS131045:ODY131045 ONO131045:ONU131045 OXK131045:OXQ131045 PHG131045:PHM131045 PRC131045:PRI131045 QAY131045:QBE131045 QKU131045:QLA131045 QUQ131045:QUW131045 REM131045:RES131045 ROI131045:ROO131045 RYE131045:RYK131045 SIA131045:SIG131045 SRW131045:SSC131045 TBS131045:TBY131045 TLO131045:TLU131045 TVK131045:TVQ131045 UFG131045:UFM131045 UPC131045:UPI131045 UYY131045:UZE131045 VIU131045:VJA131045 VSQ131045:VSW131045 WCM131045:WCS131045 WMI131045:WMO131045 WWE131045:WWK131045 X196572:AD196572 JS196581:JY196581 TO196581:TU196581 ADK196581:ADQ196581 ANG196581:ANM196581 AXC196581:AXI196581 BGY196581:BHE196581 BQU196581:BRA196581 CAQ196581:CAW196581 CKM196581:CKS196581 CUI196581:CUO196581 DEE196581:DEK196581 DOA196581:DOG196581 DXW196581:DYC196581 EHS196581:EHY196581 ERO196581:ERU196581 FBK196581:FBQ196581 FLG196581:FLM196581 FVC196581:FVI196581 GEY196581:GFE196581 GOU196581:GPA196581 GYQ196581:GYW196581 HIM196581:HIS196581 HSI196581:HSO196581 ICE196581:ICK196581 IMA196581:IMG196581 IVW196581:IWC196581 JFS196581:JFY196581 JPO196581:JPU196581 JZK196581:JZQ196581 KJG196581:KJM196581 KTC196581:KTI196581 LCY196581:LDE196581 LMU196581:LNA196581 LWQ196581:LWW196581 MGM196581:MGS196581 MQI196581:MQO196581 NAE196581:NAK196581 NKA196581:NKG196581 NTW196581:NUC196581 ODS196581:ODY196581 ONO196581:ONU196581 OXK196581:OXQ196581 PHG196581:PHM196581 PRC196581:PRI196581 QAY196581:QBE196581 QKU196581:QLA196581 QUQ196581:QUW196581 REM196581:RES196581 ROI196581:ROO196581 RYE196581:RYK196581 SIA196581:SIG196581 SRW196581:SSC196581 TBS196581:TBY196581 TLO196581:TLU196581 TVK196581:TVQ196581 UFG196581:UFM196581 UPC196581:UPI196581 UYY196581:UZE196581 VIU196581:VJA196581 VSQ196581:VSW196581 WCM196581:WCS196581 WMI196581:WMO196581 WWE196581:WWK196581 X262108:AD262108 JS262117:JY262117 TO262117:TU262117 ADK262117:ADQ262117 ANG262117:ANM262117 AXC262117:AXI262117 BGY262117:BHE262117 BQU262117:BRA262117 CAQ262117:CAW262117 CKM262117:CKS262117 CUI262117:CUO262117 DEE262117:DEK262117 DOA262117:DOG262117 DXW262117:DYC262117 EHS262117:EHY262117 ERO262117:ERU262117 FBK262117:FBQ262117 FLG262117:FLM262117 FVC262117:FVI262117 GEY262117:GFE262117 GOU262117:GPA262117 GYQ262117:GYW262117 HIM262117:HIS262117 HSI262117:HSO262117 ICE262117:ICK262117 IMA262117:IMG262117 IVW262117:IWC262117 JFS262117:JFY262117 JPO262117:JPU262117 JZK262117:JZQ262117 KJG262117:KJM262117 KTC262117:KTI262117 LCY262117:LDE262117 LMU262117:LNA262117 LWQ262117:LWW262117 MGM262117:MGS262117 MQI262117:MQO262117 NAE262117:NAK262117 NKA262117:NKG262117 NTW262117:NUC262117 ODS262117:ODY262117 ONO262117:ONU262117 OXK262117:OXQ262117 PHG262117:PHM262117 PRC262117:PRI262117 QAY262117:QBE262117 QKU262117:QLA262117 QUQ262117:QUW262117 REM262117:RES262117 ROI262117:ROO262117 RYE262117:RYK262117 SIA262117:SIG262117 SRW262117:SSC262117 TBS262117:TBY262117 TLO262117:TLU262117 TVK262117:TVQ262117 UFG262117:UFM262117 UPC262117:UPI262117 UYY262117:UZE262117 VIU262117:VJA262117 VSQ262117:VSW262117 WCM262117:WCS262117 WMI262117:WMO262117 WWE262117:WWK262117 X327644:AD327644 JS327653:JY327653 TO327653:TU327653 ADK327653:ADQ327653 ANG327653:ANM327653 AXC327653:AXI327653 BGY327653:BHE327653 BQU327653:BRA327653 CAQ327653:CAW327653 CKM327653:CKS327653 CUI327653:CUO327653 DEE327653:DEK327653 DOA327653:DOG327653 DXW327653:DYC327653 EHS327653:EHY327653 ERO327653:ERU327653 FBK327653:FBQ327653 FLG327653:FLM327653 FVC327653:FVI327653 GEY327653:GFE327653 GOU327653:GPA327653 GYQ327653:GYW327653 HIM327653:HIS327653 HSI327653:HSO327653 ICE327653:ICK327653 IMA327653:IMG327653 IVW327653:IWC327653 JFS327653:JFY327653 JPO327653:JPU327653 JZK327653:JZQ327653 KJG327653:KJM327653 KTC327653:KTI327653 LCY327653:LDE327653 LMU327653:LNA327653 LWQ327653:LWW327653 MGM327653:MGS327653 MQI327653:MQO327653 NAE327653:NAK327653 NKA327653:NKG327653 NTW327653:NUC327653 ODS327653:ODY327653 ONO327653:ONU327653 OXK327653:OXQ327653 PHG327653:PHM327653 PRC327653:PRI327653 QAY327653:QBE327653 QKU327653:QLA327653 QUQ327653:QUW327653 REM327653:RES327653 ROI327653:ROO327653 RYE327653:RYK327653 SIA327653:SIG327653 SRW327653:SSC327653 TBS327653:TBY327653 TLO327653:TLU327653 TVK327653:TVQ327653 UFG327653:UFM327653 UPC327653:UPI327653 UYY327653:UZE327653 VIU327653:VJA327653 VSQ327653:VSW327653 WCM327653:WCS327653 WMI327653:WMO327653 WWE327653:WWK327653 X393180:AD393180 JS393189:JY393189 TO393189:TU393189 ADK393189:ADQ393189 ANG393189:ANM393189 AXC393189:AXI393189 BGY393189:BHE393189 BQU393189:BRA393189 CAQ393189:CAW393189 CKM393189:CKS393189 CUI393189:CUO393189 DEE393189:DEK393189 DOA393189:DOG393189 DXW393189:DYC393189 EHS393189:EHY393189 ERO393189:ERU393189 FBK393189:FBQ393189 FLG393189:FLM393189 FVC393189:FVI393189 GEY393189:GFE393189 GOU393189:GPA393189 GYQ393189:GYW393189 HIM393189:HIS393189 HSI393189:HSO393189 ICE393189:ICK393189 IMA393189:IMG393189 IVW393189:IWC393189 JFS393189:JFY393189 JPO393189:JPU393189 JZK393189:JZQ393189 KJG393189:KJM393189 KTC393189:KTI393189 LCY393189:LDE393189 LMU393189:LNA393189 LWQ393189:LWW393189 MGM393189:MGS393189 MQI393189:MQO393189 NAE393189:NAK393189 NKA393189:NKG393189 NTW393189:NUC393189 ODS393189:ODY393189 ONO393189:ONU393189 OXK393189:OXQ393189 PHG393189:PHM393189 PRC393189:PRI393189 QAY393189:QBE393189 QKU393189:QLA393189 QUQ393189:QUW393189 REM393189:RES393189 ROI393189:ROO393189 RYE393189:RYK393189 SIA393189:SIG393189 SRW393189:SSC393189 TBS393189:TBY393189 TLO393189:TLU393189 TVK393189:TVQ393189 UFG393189:UFM393189 UPC393189:UPI393189 UYY393189:UZE393189 VIU393189:VJA393189 VSQ393189:VSW393189 WCM393189:WCS393189 WMI393189:WMO393189 WWE393189:WWK393189 X458716:AD458716 JS458725:JY458725 TO458725:TU458725 ADK458725:ADQ458725 ANG458725:ANM458725 AXC458725:AXI458725 BGY458725:BHE458725 BQU458725:BRA458725 CAQ458725:CAW458725 CKM458725:CKS458725 CUI458725:CUO458725 DEE458725:DEK458725 DOA458725:DOG458725 DXW458725:DYC458725 EHS458725:EHY458725 ERO458725:ERU458725 FBK458725:FBQ458725 FLG458725:FLM458725 FVC458725:FVI458725 GEY458725:GFE458725 GOU458725:GPA458725 GYQ458725:GYW458725 HIM458725:HIS458725 HSI458725:HSO458725 ICE458725:ICK458725 IMA458725:IMG458725 IVW458725:IWC458725 JFS458725:JFY458725 JPO458725:JPU458725 JZK458725:JZQ458725 KJG458725:KJM458725 KTC458725:KTI458725 LCY458725:LDE458725 LMU458725:LNA458725 LWQ458725:LWW458725 MGM458725:MGS458725 MQI458725:MQO458725 NAE458725:NAK458725 NKA458725:NKG458725 NTW458725:NUC458725 ODS458725:ODY458725 ONO458725:ONU458725 OXK458725:OXQ458725 PHG458725:PHM458725 PRC458725:PRI458725 QAY458725:QBE458725 QKU458725:QLA458725 QUQ458725:QUW458725 REM458725:RES458725 ROI458725:ROO458725 RYE458725:RYK458725 SIA458725:SIG458725 SRW458725:SSC458725 TBS458725:TBY458725 TLO458725:TLU458725 TVK458725:TVQ458725 UFG458725:UFM458725 UPC458725:UPI458725 UYY458725:UZE458725 VIU458725:VJA458725 VSQ458725:VSW458725 WCM458725:WCS458725 WMI458725:WMO458725 WWE458725:WWK458725 X524252:AD524252 JS524261:JY524261 TO524261:TU524261 ADK524261:ADQ524261 ANG524261:ANM524261 AXC524261:AXI524261 BGY524261:BHE524261 BQU524261:BRA524261 CAQ524261:CAW524261 CKM524261:CKS524261 CUI524261:CUO524261 DEE524261:DEK524261 DOA524261:DOG524261 DXW524261:DYC524261 EHS524261:EHY524261 ERO524261:ERU524261 FBK524261:FBQ524261 FLG524261:FLM524261 FVC524261:FVI524261 GEY524261:GFE524261 GOU524261:GPA524261 GYQ524261:GYW524261 HIM524261:HIS524261 HSI524261:HSO524261 ICE524261:ICK524261 IMA524261:IMG524261 IVW524261:IWC524261 JFS524261:JFY524261 JPO524261:JPU524261 JZK524261:JZQ524261 KJG524261:KJM524261 KTC524261:KTI524261 LCY524261:LDE524261 LMU524261:LNA524261 LWQ524261:LWW524261 MGM524261:MGS524261 MQI524261:MQO524261 NAE524261:NAK524261 NKA524261:NKG524261 NTW524261:NUC524261 ODS524261:ODY524261 ONO524261:ONU524261 OXK524261:OXQ524261 PHG524261:PHM524261 PRC524261:PRI524261 QAY524261:QBE524261 QKU524261:QLA524261 QUQ524261:QUW524261 REM524261:RES524261 ROI524261:ROO524261 RYE524261:RYK524261 SIA524261:SIG524261 SRW524261:SSC524261 TBS524261:TBY524261 TLO524261:TLU524261 TVK524261:TVQ524261 UFG524261:UFM524261 UPC524261:UPI524261 UYY524261:UZE524261 VIU524261:VJA524261 VSQ524261:VSW524261 WCM524261:WCS524261 WMI524261:WMO524261 WWE524261:WWK524261 X589788:AD589788 JS589797:JY589797 TO589797:TU589797 ADK589797:ADQ589797 ANG589797:ANM589797 AXC589797:AXI589797 BGY589797:BHE589797 BQU589797:BRA589797 CAQ589797:CAW589797 CKM589797:CKS589797 CUI589797:CUO589797 DEE589797:DEK589797 DOA589797:DOG589797 DXW589797:DYC589797 EHS589797:EHY589797 ERO589797:ERU589797 FBK589797:FBQ589797 FLG589797:FLM589797 FVC589797:FVI589797 GEY589797:GFE589797 GOU589797:GPA589797 GYQ589797:GYW589797 HIM589797:HIS589797 HSI589797:HSO589797 ICE589797:ICK589797 IMA589797:IMG589797 IVW589797:IWC589797 JFS589797:JFY589797 JPO589797:JPU589797 JZK589797:JZQ589797 KJG589797:KJM589797 KTC589797:KTI589797 LCY589797:LDE589797 LMU589797:LNA589797 LWQ589797:LWW589797 MGM589797:MGS589797 MQI589797:MQO589797 NAE589797:NAK589797 NKA589797:NKG589797 NTW589797:NUC589797 ODS589797:ODY589797 ONO589797:ONU589797 OXK589797:OXQ589797 PHG589797:PHM589797 PRC589797:PRI589797 QAY589797:QBE589797 QKU589797:QLA589797 QUQ589797:QUW589797 REM589797:RES589797 ROI589797:ROO589797 RYE589797:RYK589797 SIA589797:SIG589797 SRW589797:SSC589797 TBS589797:TBY589797 TLO589797:TLU589797 TVK589797:TVQ589797 UFG589797:UFM589797 UPC589797:UPI589797 UYY589797:UZE589797 VIU589797:VJA589797 VSQ589797:VSW589797 WCM589797:WCS589797 WMI589797:WMO589797 WWE589797:WWK589797 X655324:AD655324 JS655333:JY655333 TO655333:TU655333 ADK655333:ADQ655333 ANG655333:ANM655333 AXC655333:AXI655333 BGY655333:BHE655333 BQU655333:BRA655333 CAQ655333:CAW655333 CKM655333:CKS655333 CUI655333:CUO655333 DEE655333:DEK655333 DOA655333:DOG655333 DXW655333:DYC655333 EHS655333:EHY655333 ERO655333:ERU655333 FBK655333:FBQ655333 FLG655333:FLM655333 FVC655333:FVI655333 GEY655333:GFE655333 GOU655333:GPA655333 GYQ655333:GYW655333 HIM655333:HIS655333 HSI655333:HSO655333 ICE655333:ICK655333 IMA655333:IMG655333 IVW655333:IWC655333 JFS655333:JFY655333 JPO655333:JPU655333 JZK655333:JZQ655333 KJG655333:KJM655333 KTC655333:KTI655333 LCY655333:LDE655333 LMU655333:LNA655333 LWQ655333:LWW655333 MGM655333:MGS655333 MQI655333:MQO655333 NAE655333:NAK655333 NKA655333:NKG655333 NTW655333:NUC655333 ODS655333:ODY655333 ONO655333:ONU655333 OXK655333:OXQ655333 PHG655333:PHM655333 PRC655333:PRI655333 QAY655333:QBE655333 QKU655333:QLA655333 QUQ655333:QUW655333 REM655333:RES655333 ROI655333:ROO655333 RYE655333:RYK655333 SIA655333:SIG655333 SRW655333:SSC655333 TBS655333:TBY655333 TLO655333:TLU655333 TVK655333:TVQ655333 UFG655333:UFM655333 UPC655333:UPI655333 UYY655333:UZE655333 VIU655333:VJA655333 VSQ655333:VSW655333 WCM655333:WCS655333 WMI655333:WMO655333 WWE655333:WWK655333 X720860:AD720860 JS720869:JY720869 TO720869:TU720869 ADK720869:ADQ720869 ANG720869:ANM720869 AXC720869:AXI720869 BGY720869:BHE720869 BQU720869:BRA720869 CAQ720869:CAW720869 CKM720869:CKS720869 CUI720869:CUO720869 DEE720869:DEK720869 DOA720869:DOG720869 DXW720869:DYC720869 EHS720869:EHY720869 ERO720869:ERU720869 FBK720869:FBQ720869 FLG720869:FLM720869 FVC720869:FVI720869 GEY720869:GFE720869 GOU720869:GPA720869 GYQ720869:GYW720869 HIM720869:HIS720869 HSI720869:HSO720869 ICE720869:ICK720869 IMA720869:IMG720869 IVW720869:IWC720869 JFS720869:JFY720869 JPO720869:JPU720869 JZK720869:JZQ720869 KJG720869:KJM720869 KTC720869:KTI720869 LCY720869:LDE720869 LMU720869:LNA720869 LWQ720869:LWW720869 MGM720869:MGS720869 MQI720869:MQO720869 NAE720869:NAK720869 NKA720869:NKG720869 NTW720869:NUC720869 ODS720869:ODY720869 ONO720869:ONU720869 OXK720869:OXQ720869 PHG720869:PHM720869 PRC720869:PRI720869 QAY720869:QBE720869 QKU720869:QLA720869 QUQ720869:QUW720869 REM720869:RES720869 ROI720869:ROO720869 RYE720869:RYK720869 SIA720869:SIG720869 SRW720869:SSC720869 TBS720869:TBY720869 TLO720869:TLU720869 TVK720869:TVQ720869 UFG720869:UFM720869 UPC720869:UPI720869 UYY720869:UZE720869 VIU720869:VJA720869 VSQ720869:VSW720869 WCM720869:WCS720869 WMI720869:WMO720869 WWE720869:WWK720869 X786396:AD786396 JS786405:JY786405 TO786405:TU786405 ADK786405:ADQ786405 ANG786405:ANM786405 AXC786405:AXI786405 BGY786405:BHE786405 BQU786405:BRA786405 CAQ786405:CAW786405 CKM786405:CKS786405 CUI786405:CUO786405 DEE786405:DEK786405 DOA786405:DOG786405 DXW786405:DYC786405 EHS786405:EHY786405 ERO786405:ERU786405 FBK786405:FBQ786405 FLG786405:FLM786405 FVC786405:FVI786405 GEY786405:GFE786405 GOU786405:GPA786405 GYQ786405:GYW786405 HIM786405:HIS786405 HSI786405:HSO786405 ICE786405:ICK786405 IMA786405:IMG786405 IVW786405:IWC786405 JFS786405:JFY786405 JPO786405:JPU786405 JZK786405:JZQ786405 KJG786405:KJM786405 KTC786405:KTI786405 LCY786405:LDE786405 LMU786405:LNA786405 LWQ786405:LWW786405 MGM786405:MGS786405 MQI786405:MQO786405 NAE786405:NAK786405 NKA786405:NKG786405 NTW786405:NUC786405 ODS786405:ODY786405 ONO786405:ONU786405 OXK786405:OXQ786405 PHG786405:PHM786405 PRC786405:PRI786405 QAY786405:QBE786405 QKU786405:QLA786405 QUQ786405:QUW786405 REM786405:RES786405 ROI786405:ROO786405 RYE786405:RYK786405 SIA786405:SIG786405 SRW786405:SSC786405 TBS786405:TBY786405 TLO786405:TLU786405 TVK786405:TVQ786405 UFG786405:UFM786405 UPC786405:UPI786405 UYY786405:UZE786405 VIU786405:VJA786405 VSQ786405:VSW786405 WCM786405:WCS786405 WMI786405:WMO786405 WWE786405:WWK786405 X851932:AD851932 JS851941:JY851941 TO851941:TU851941 ADK851941:ADQ851941 ANG851941:ANM851941 AXC851941:AXI851941 BGY851941:BHE851941 BQU851941:BRA851941 CAQ851941:CAW851941 CKM851941:CKS851941 CUI851941:CUO851941 DEE851941:DEK851941 DOA851941:DOG851941 DXW851941:DYC851941 EHS851941:EHY851941 ERO851941:ERU851941 FBK851941:FBQ851941 FLG851941:FLM851941 FVC851941:FVI851941 GEY851941:GFE851941 GOU851941:GPA851941 GYQ851941:GYW851941 HIM851941:HIS851941 HSI851941:HSO851941 ICE851941:ICK851941 IMA851941:IMG851941 IVW851941:IWC851941 JFS851941:JFY851941 JPO851941:JPU851941 JZK851941:JZQ851941 KJG851941:KJM851941 KTC851941:KTI851941 LCY851941:LDE851941 LMU851941:LNA851941 LWQ851941:LWW851941 MGM851941:MGS851941 MQI851941:MQO851941 NAE851941:NAK851941 NKA851941:NKG851941 NTW851941:NUC851941 ODS851941:ODY851941 ONO851941:ONU851941 OXK851941:OXQ851941 PHG851941:PHM851941 PRC851941:PRI851941 QAY851941:QBE851941 QKU851941:QLA851941 QUQ851941:QUW851941 REM851941:RES851941 ROI851941:ROO851941 RYE851941:RYK851941 SIA851941:SIG851941 SRW851941:SSC851941 TBS851941:TBY851941 TLO851941:TLU851941 TVK851941:TVQ851941 UFG851941:UFM851941 UPC851941:UPI851941 UYY851941:UZE851941 VIU851941:VJA851941 VSQ851941:VSW851941 WCM851941:WCS851941 WMI851941:WMO851941 WWE851941:WWK851941 X917468:AD917468 JS917477:JY917477 TO917477:TU917477 ADK917477:ADQ917477 ANG917477:ANM917477 AXC917477:AXI917477 BGY917477:BHE917477 BQU917477:BRA917477 CAQ917477:CAW917477 CKM917477:CKS917477 CUI917477:CUO917477 DEE917477:DEK917477 DOA917477:DOG917477 DXW917477:DYC917477 EHS917477:EHY917477 ERO917477:ERU917477 FBK917477:FBQ917477 FLG917477:FLM917477 FVC917477:FVI917477 GEY917477:GFE917477 GOU917477:GPA917477 GYQ917477:GYW917477 HIM917477:HIS917477 HSI917477:HSO917477 ICE917477:ICK917477 IMA917477:IMG917477 IVW917477:IWC917477 JFS917477:JFY917477 JPO917477:JPU917477 JZK917477:JZQ917477 KJG917477:KJM917477 KTC917477:KTI917477 LCY917477:LDE917477 LMU917477:LNA917477 LWQ917477:LWW917477 MGM917477:MGS917477 MQI917477:MQO917477 NAE917477:NAK917477 NKA917477:NKG917477 NTW917477:NUC917477 ODS917477:ODY917477 ONO917477:ONU917477 OXK917477:OXQ917477 PHG917477:PHM917477 PRC917477:PRI917477 QAY917477:QBE917477 QKU917477:QLA917477 QUQ917477:QUW917477 REM917477:RES917477 ROI917477:ROO917477 RYE917477:RYK917477 SIA917477:SIG917477 SRW917477:SSC917477 TBS917477:TBY917477 TLO917477:TLU917477 TVK917477:TVQ917477 UFG917477:UFM917477 UPC917477:UPI917477 UYY917477:UZE917477 VIU917477:VJA917477 VSQ917477:VSW917477 WCM917477:WCS917477 WMI917477:WMO917477 WWE917477:WWK917477 X983004:AD983004 JS983013:JY983013 TO983013:TU983013 ADK983013:ADQ983013 ANG983013:ANM983013 AXC983013:AXI983013 BGY983013:BHE983013 BQU983013:BRA983013 CAQ983013:CAW983013 CKM983013:CKS983013 CUI983013:CUO983013 DEE983013:DEK983013 DOA983013:DOG983013 DXW983013:DYC983013 EHS983013:EHY983013 ERO983013:ERU983013 FBK983013:FBQ983013 FLG983013:FLM983013 FVC983013:FVI983013 GEY983013:GFE983013 GOU983013:GPA983013 GYQ983013:GYW983013 HIM983013:HIS983013 HSI983013:HSO983013 ICE983013:ICK983013 IMA983013:IMG983013 IVW983013:IWC983013 JFS983013:JFY983013 JPO983013:JPU983013 JZK983013:JZQ983013 KJG983013:KJM983013 KTC983013:KTI983013 LCY983013:LDE983013 LMU983013:LNA983013 LWQ983013:LWW983013 MGM983013:MGS983013 MQI983013:MQO983013 NAE983013:NAK983013 NKA983013:NKG983013 NTW983013:NUC983013 ODS983013:ODY983013 ONO983013:ONU983013 OXK983013:OXQ983013 PHG983013:PHM983013 PRC983013:PRI983013 QAY983013:QBE983013 QKU983013:QLA983013 QUQ983013:QUW983013 REM983013:RES983013 ROI983013:ROO983013 RYE983013:RYK983013 SIA983013:SIG983013 SRW983013:SSC983013 TBS983013:TBY983013 TLO983013:TLU983013 TVK983013:TVQ983013 UFG983013:UFM983013 UPC983013:UPI983013 UYY983013:UZE983013 VIU983013:VJA983013 VSQ983013:VSW983013 WCM983013:WCS983013 WMI983013:WMO983013 WWE983013:WWK983013" xr:uid="{00000000-0002-0000-0800-000008000000}">
      <formula1>"□大規模の修繕,■大規模の修繕"</formula1>
    </dataValidation>
    <dataValidation type="list" allowBlank="1" showInputMessage="1" showErrorMessage="1" sqref="N65528:V65528 JI65537:JQ65537 TE65537:TM65537 ADA65537:ADI65537 AMW65537:ANE65537 AWS65537:AXA65537 BGO65537:BGW65537 BQK65537:BQS65537 CAG65537:CAO65537 CKC65537:CKK65537 CTY65537:CUG65537 DDU65537:DEC65537 DNQ65537:DNY65537 DXM65537:DXU65537 EHI65537:EHQ65537 ERE65537:ERM65537 FBA65537:FBI65537 FKW65537:FLE65537 FUS65537:FVA65537 GEO65537:GEW65537 GOK65537:GOS65537 GYG65537:GYO65537 HIC65537:HIK65537 HRY65537:HSG65537 IBU65537:ICC65537 ILQ65537:ILY65537 IVM65537:IVU65537 JFI65537:JFQ65537 JPE65537:JPM65537 JZA65537:JZI65537 KIW65537:KJE65537 KSS65537:KTA65537 LCO65537:LCW65537 LMK65537:LMS65537 LWG65537:LWO65537 MGC65537:MGK65537 MPY65537:MQG65537 MZU65537:NAC65537 NJQ65537:NJY65537 NTM65537:NTU65537 ODI65537:ODQ65537 ONE65537:ONM65537 OXA65537:OXI65537 PGW65537:PHE65537 PQS65537:PRA65537 QAO65537:QAW65537 QKK65537:QKS65537 QUG65537:QUO65537 REC65537:REK65537 RNY65537:ROG65537 RXU65537:RYC65537 SHQ65537:SHY65537 SRM65537:SRU65537 TBI65537:TBQ65537 TLE65537:TLM65537 TVA65537:TVI65537 UEW65537:UFE65537 UOS65537:UPA65537 UYO65537:UYW65537 VIK65537:VIS65537 VSG65537:VSO65537 WCC65537:WCK65537 WLY65537:WMG65537 WVU65537:WWC65537 N131064:V131064 JI131073:JQ131073 TE131073:TM131073 ADA131073:ADI131073 AMW131073:ANE131073 AWS131073:AXA131073 BGO131073:BGW131073 BQK131073:BQS131073 CAG131073:CAO131073 CKC131073:CKK131073 CTY131073:CUG131073 DDU131073:DEC131073 DNQ131073:DNY131073 DXM131073:DXU131073 EHI131073:EHQ131073 ERE131073:ERM131073 FBA131073:FBI131073 FKW131073:FLE131073 FUS131073:FVA131073 GEO131073:GEW131073 GOK131073:GOS131073 GYG131073:GYO131073 HIC131073:HIK131073 HRY131073:HSG131073 IBU131073:ICC131073 ILQ131073:ILY131073 IVM131073:IVU131073 JFI131073:JFQ131073 JPE131073:JPM131073 JZA131073:JZI131073 KIW131073:KJE131073 KSS131073:KTA131073 LCO131073:LCW131073 LMK131073:LMS131073 LWG131073:LWO131073 MGC131073:MGK131073 MPY131073:MQG131073 MZU131073:NAC131073 NJQ131073:NJY131073 NTM131073:NTU131073 ODI131073:ODQ131073 ONE131073:ONM131073 OXA131073:OXI131073 PGW131073:PHE131073 PQS131073:PRA131073 QAO131073:QAW131073 QKK131073:QKS131073 QUG131073:QUO131073 REC131073:REK131073 RNY131073:ROG131073 RXU131073:RYC131073 SHQ131073:SHY131073 SRM131073:SRU131073 TBI131073:TBQ131073 TLE131073:TLM131073 TVA131073:TVI131073 UEW131073:UFE131073 UOS131073:UPA131073 UYO131073:UYW131073 VIK131073:VIS131073 VSG131073:VSO131073 WCC131073:WCK131073 WLY131073:WMG131073 WVU131073:WWC131073 N196600:V196600 JI196609:JQ196609 TE196609:TM196609 ADA196609:ADI196609 AMW196609:ANE196609 AWS196609:AXA196609 BGO196609:BGW196609 BQK196609:BQS196609 CAG196609:CAO196609 CKC196609:CKK196609 CTY196609:CUG196609 DDU196609:DEC196609 DNQ196609:DNY196609 DXM196609:DXU196609 EHI196609:EHQ196609 ERE196609:ERM196609 FBA196609:FBI196609 FKW196609:FLE196609 FUS196609:FVA196609 GEO196609:GEW196609 GOK196609:GOS196609 GYG196609:GYO196609 HIC196609:HIK196609 HRY196609:HSG196609 IBU196609:ICC196609 ILQ196609:ILY196609 IVM196609:IVU196609 JFI196609:JFQ196609 JPE196609:JPM196609 JZA196609:JZI196609 KIW196609:KJE196609 KSS196609:KTA196609 LCO196609:LCW196609 LMK196609:LMS196609 LWG196609:LWO196609 MGC196609:MGK196609 MPY196609:MQG196609 MZU196609:NAC196609 NJQ196609:NJY196609 NTM196609:NTU196609 ODI196609:ODQ196609 ONE196609:ONM196609 OXA196609:OXI196609 PGW196609:PHE196609 PQS196609:PRA196609 QAO196609:QAW196609 QKK196609:QKS196609 QUG196609:QUO196609 REC196609:REK196609 RNY196609:ROG196609 RXU196609:RYC196609 SHQ196609:SHY196609 SRM196609:SRU196609 TBI196609:TBQ196609 TLE196609:TLM196609 TVA196609:TVI196609 UEW196609:UFE196609 UOS196609:UPA196609 UYO196609:UYW196609 VIK196609:VIS196609 VSG196609:VSO196609 WCC196609:WCK196609 WLY196609:WMG196609 WVU196609:WWC196609 N262136:V262136 JI262145:JQ262145 TE262145:TM262145 ADA262145:ADI262145 AMW262145:ANE262145 AWS262145:AXA262145 BGO262145:BGW262145 BQK262145:BQS262145 CAG262145:CAO262145 CKC262145:CKK262145 CTY262145:CUG262145 DDU262145:DEC262145 DNQ262145:DNY262145 DXM262145:DXU262145 EHI262145:EHQ262145 ERE262145:ERM262145 FBA262145:FBI262145 FKW262145:FLE262145 FUS262145:FVA262145 GEO262145:GEW262145 GOK262145:GOS262145 GYG262145:GYO262145 HIC262145:HIK262145 HRY262145:HSG262145 IBU262145:ICC262145 ILQ262145:ILY262145 IVM262145:IVU262145 JFI262145:JFQ262145 JPE262145:JPM262145 JZA262145:JZI262145 KIW262145:KJE262145 KSS262145:KTA262145 LCO262145:LCW262145 LMK262145:LMS262145 LWG262145:LWO262145 MGC262145:MGK262145 MPY262145:MQG262145 MZU262145:NAC262145 NJQ262145:NJY262145 NTM262145:NTU262145 ODI262145:ODQ262145 ONE262145:ONM262145 OXA262145:OXI262145 PGW262145:PHE262145 PQS262145:PRA262145 QAO262145:QAW262145 QKK262145:QKS262145 QUG262145:QUO262145 REC262145:REK262145 RNY262145:ROG262145 RXU262145:RYC262145 SHQ262145:SHY262145 SRM262145:SRU262145 TBI262145:TBQ262145 TLE262145:TLM262145 TVA262145:TVI262145 UEW262145:UFE262145 UOS262145:UPA262145 UYO262145:UYW262145 VIK262145:VIS262145 VSG262145:VSO262145 WCC262145:WCK262145 WLY262145:WMG262145 WVU262145:WWC262145 N327672:V327672 JI327681:JQ327681 TE327681:TM327681 ADA327681:ADI327681 AMW327681:ANE327681 AWS327681:AXA327681 BGO327681:BGW327681 BQK327681:BQS327681 CAG327681:CAO327681 CKC327681:CKK327681 CTY327681:CUG327681 DDU327681:DEC327681 DNQ327681:DNY327681 DXM327681:DXU327681 EHI327681:EHQ327681 ERE327681:ERM327681 FBA327681:FBI327681 FKW327681:FLE327681 FUS327681:FVA327681 GEO327681:GEW327681 GOK327681:GOS327681 GYG327681:GYO327681 HIC327681:HIK327681 HRY327681:HSG327681 IBU327681:ICC327681 ILQ327681:ILY327681 IVM327681:IVU327681 JFI327681:JFQ327681 JPE327681:JPM327681 JZA327681:JZI327681 KIW327681:KJE327681 KSS327681:KTA327681 LCO327681:LCW327681 LMK327681:LMS327681 LWG327681:LWO327681 MGC327681:MGK327681 MPY327681:MQG327681 MZU327681:NAC327681 NJQ327681:NJY327681 NTM327681:NTU327681 ODI327681:ODQ327681 ONE327681:ONM327681 OXA327681:OXI327681 PGW327681:PHE327681 PQS327681:PRA327681 QAO327681:QAW327681 QKK327681:QKS327681 QUG327681:QUO327681 REC327681:REK327681 RNY327681:ROG327681 RXU327681:RYC327681 SHQ327681:SHY327681 SRM327681:SRU327681 TBI327681:TBQ327681 TLE327681:TLM327681 TVA327681:TVI327681 UEW327681:UFE327681 UOS327681:UPA327681 UYO327681:UYW327681 VIK327681:VIS327681 VSG327681:VSO327681 WCC327681:WCK327681 WLY327681:WMG327681 WVU327681:WWC327681 N393208:V393208 JI393217:JQ393217 TE393217:TM393217 ADA393217:ADI393217 AMW393217:ANE393217 AWS393217:AXA393217 BGO393217:BGW393217 BQK393217:BQS393217 CAG393217:CAO393217 CKC393217:CKK393217 CTY393217:CUG393217 DDU393217:DEC393217 DNQ393217:DNY393217 DXM393217:DXU393217 EHI393217:EHQ393217 ERE393217:ERM393217 FBA393217:FBI393217 FKW393217:FLE393217 FUS393217:FVA393217 GEO393217:GEW393217 GOK393217:GOS393217 GYG393217:GYO393217 HIC393217:HIK393217 HRY393217:HSG393217 IBU393217:ICC393217 ILQ393217:ILY393217 IVM393217:IVU393217 JFI393217:JFQ393217 JPE393217:JPM393217 JZA393217:JZI393217 KIW393217:KJE393217 KSS393217:KTA393217 LCO393217:LCW393217 LMK393217:LMS393217 LWG393217:LWO393217 MGC393217:MGK393217 MPY393217:MQG393217 MZU393217:NAC393217 NJQ393217:NJY393217 NTM393217:NTU393217 ODI393217:ODQ393217 ONE393217:ONM393217 OXA393217:OXI393217 PGW393217:PHE393217 PQS393217:PRA393217 QAO393217:QAW393217 QKK393217:QKS393217 QUG393217:QUO393217 REC393217:REK393217 RNY393217:ROG393217 RXU393217:RYC393217 SHQ393217:SHY393217 SRM393217:SRU393217 TBI393217:TBQ393217 TLE393217:TLM393217 TVA393217:TVI393217 UEW393217:UFE393217 UOS393217:UPA393217 UYO393217:UYW393217 VIK393217:VIS393217 VSG393217:VSO393217 WCC393217:WCK393217 WLY393217:WMG393217 WVU393217:WWC393217 N458744:V458744 JI458753:JQ458753 TE458753:TM458753 ADA458753:ADI458753 AMW458753:ANE458753 AWS458753:AXA458753 BGO458753:BGW458753 BQK458753:BQS458753 CAG458753:CAO458753 CKC458753:CKK458753 CTY458753:CUG458753 DDU458753:DEC458753 DNQ458753:DNY458753 DXM458753:DXU458753 EHI458753:EHQ458753 ERE458753:ERM458753 FBA458753:FBI458753 FKW458753:FLE458753 FUS458753:FVA458753 GEO458753:GEW458753 GOK458753:GOS458753 GYG458753:GYO458753 HIC458753:HIK458753 HRY458753:HSG458753 IBU458753:ICC458753 ILQ458753:ILY458753 IVM458753:IVU458753 JFI458753:JFQ458753 JPE458753:JPM458753 JZA458753:JZI458753 KIW458753:KJE458753 KSS458753:KTA458753 LCO458753:LCW458753 LMK458753:LMS458753 LWG458753:LWO458753 MGC458753:MGK458753 MPY458753:MQG458753 MZU458753:NAC458753 NJQ458753:NJY458753 NTM458753:NTU458753 ODI458753:ODQ458753 ONE458753:ONM458753 OXA458753:OXI458753 PGW458753:PHE458753 PQS458753:PRA458753 QAO458753:QAW458753 QKK458753:QKS458753 QUG458753:QUO458753 REC458753:REK458753 RNY458753:ROG458753 RXU458753:RYC458753 SHQ458753:SHY458753 SRM458753:SRU458753 TBI458753:TBQ458753 TLE458753:TLM458753 TVA458753:TVI458753 UEW458753:UFE458753 UOS458753:UPA458753 UYO458753:UYW458753 VIK458753:VIS458753 VSG458753:VSO458753 WCC458753:WCK458753 WLY458753:WMG458753 WVU458753:WWC458753 N524280:V524280 JI524289:JQ524289 TE524289:TM524289 ADA524289:ADI524289 AMW524289:ANE524289 AWS524289:AXA524289 BGO524289:BGW524289 BQK524289:BQS524289 CAG524289:CAO524289 CKC524289:CKK524289 CTY524289:CUG524289 DDU524289:DEC524289 DNQ524289:DNY524289 DXM524289:DXU524289 EHI524289:EHQ524289 ERE524289:ERM524289 FBA524289:FBI524289 FKW524289:FLE524289 FUS524289:FVA524289 GEO524289:GEW524289 GOK524289:GOS524289 GYG524289:GYO524289 HIC524289:HIK524289 HRY524289:HSG524289 IBU524289:ICC524289 ILQ524289:ILY524289 IVM524289:IVU524289 JFI524289:JFQ524289 JPE524289:JPM524289 JZA524289:JZI524289 KIW524289:KJE524289 KSS524289:KTA524289 LCO524289:LCW524289 LMK524289:LMS524289 LWG524289:LWO524289 MGC524289:MGK524289 MPY524289:MQG524289 MZU524289:NAC524289 NJQ524289:NJY524289 NTM524289:NTU524289 ODI524289:ODQ524289 ONE524289:ONM524289 OXA524289:OXI524289 PGW524289:PHE524289 PQS524289:PRA524289 QAO524289:QAW524289 QKK524289:QKS524289 QUG524289:QUO524289 REC524289:REK524289 RNY524289:ROG524289 RXU524289:RYC524289 SHQ524289:SHY524289 SRM524289:SRU524289 TBI524289:TBQ524289 TLE524289:TLM524289 TVA524289:TVI524289 UEW524289:UFE524289 UOS524289:UPA524289 UYO524289:UYW524289 VIK524289:VIS524289 VSG524289:VSO524289 WCC524289:WCK524289 WLY524289:WMG524289 WVU524289:WWC524289 N589816:V589816 JI589825:JQ589825 TE589825:TM589825 ADA589825:ADI589825 AMW589825:ANE589825 AWS589825:AXA589825 BGO589825:BGW589825 BQK589825:BQS589825 CAG589825:CAO589825 CKC589825:CKK589825 CTY589825:CUG589825 DDU589825:DEC589825 DNQ589825:DNY589825 DXM589825:DXU589825 EHI589825:EHQ589825 ERE589825:ERM589825 FBA589825:FBI589825 FKW589825:FLE589825 FUS589825:FVA589825 GEO589825:GEW589825 GOK589825:GOS589825 GYG589825:GYO589825 HIC589825:HIK589825 HRY589825:HSG589825 IBU589825:ICC589825 ILQ589825:ILY589825 IVM589825:IVU589825 JFI589825:JFQ589825 JPE589825:JPM589825 JZA589825:JZI589825 KIW589825:KJE589825 KSS589825:KTA589825 LCO589825:LCW589825 LMK589825:LMS589825 LWG589825:LWO589825 MGC589825:MGK589825 MPY589825:MQG589825 MZU589825:NAC589825 NJQ589825:NJY589825 NTM589825:NTU589825 ODI589825:ODQ589825 ONE589825:ONM589825 OXA589825:OXI589825 PGW589825:PHE589825 PQS589825:PRA589825 QAO589825:QAW589825 QKK589825:QKS589825 QUG589825:QUO589825 REC589825:REK589825 RNY589825:ROG589825 RXU589825:RYC589825 SHQ589825:SHY589825 SRM589825:SRU589825 TBI589825:TBQ589825 TLE589825:TLM589825 TVA589825:TVI589825 UEW589825:UFE589825 UOS589825:UPA589825 UYO589825:UYW589825 VIK589825:VIS589825 VSG589825:VSO589825 WCC589825:WCK589825 WLY589825:WMG589825 WVU589825:WWC589825 N655352:V655352 JI655361:JQ655361 TE655361:TM655361 ADA655361:ADI655361 AMW655361:ANE655361 AWS655361:AXA655361 BGO655361:BGW655361 BQK655361:BQS655361 CAG655361:CAO655361 CKC655361:CKK655361 CTY655361:CUG655361 DDU655361:DEC655361 DNQ655361:DNY655361 DXM655361:DXU655361 EHI655361:EHQ655361 ERE655361:ERM655361 FBA655361:FBI655361 FKW655361:FLE655361 FUS655361:FVA655361 GEO655361:GEW655361 GOK655361:GOS655361 GYG655361:GYO655361 HIC655361:HIK655361 HRY655361:HSG655361 IBU655361:ICC655361 ILQ655361:ILY655361 IVM655361:IVU655361 JFI655361:JFQ655361 JPE655361:JPM655361 JZA655361:JZI655361 KIW655361:KJE655361 KSS655361:KTA655361 LCO655361:LCW655361 LMK655361:LMS655361 LWG655361:LWO655361 MGC655361:MGK655361 MPY655361:MQG655361 MZU655361:NAC655361 NJQ655361:NJY655361 NTM655361:NTU655361 ODI655361:ODQ655361 ONE655361:ONM655361 OXA655361:OXI655361 PGW655361:PHE655361 PQS655361:PRA655361 QAO655361:QAW655361 QKK655361:QKS655361 QUG655361:QUO655361 REC655361:REK655361 RNY655361:ROG655361 RXU655361:RYC655361 SHQ655361:SHY655361 SRM655361:SRU655361 TBI655361:TBQ655361 TLE655361:TLM655361 TVA655361:TVI655361 UEW655361:UFE655361 UOS655361:UPA655361 UYO655361:UYW655361 VIK655361:VIS655361 VSG655361:VSO655361 WCC655361:WCK655361 WLY655361:WMG655361 WVU655361:WWC655361 N720888:V720888 JI720897:JQ720897 TE720897:TM720897 ADA720897:ADI720897 AMW720897:ANE720897 AWS720897:AXA720897 BGO720897:BGW720897 BQK720897:BQS720897 CAG720897:CAO720897 CKC720897:CKK720897 CTY720897:CUG720897 DDU720897:DEC720897 DNQ720897:DNY720897 DXM720897:DXU720897 EHI720897:EHQ720897 ERE720897:ERM720897 FBA720897:FBI720897 FKW720897:FLE720897 FUS720897:FVA720897 GEO720897:GEW720897 GOK720897:GOS720897 GYG720897:GYO720897 HIC720897:HIK720897 HRY720897:HSG720897 IBU720897:ICC720897 ILQ720897:ILY720897 IVM720897:IVU720897 JFI720897:JFQ720897 JPE720897:JPM720897 JZA720897:JZI720897 KIW720897:KJE720897 KSS720897:KTA720897 LCO720897:LCW720897 LMK720897:LMS720897 LWG720897:LWO720897 MGC720897:MGK720897 MPY720897:MQG720897 MZU720897:NAC720897 NJQ720897:NJY720897 NTM720897:NTU720897 ODI720897:ODQ720897 ONE720897:ONM720897 OXA720897:OXI720897 PGW720897:PHE720897 PQS720897:PRA720897 QAO720897:QAW720897 QKK720897:QKS720897 QUG720897:QUO720897 REC720897:REK720897 RNY720897:ROG720897 RXU720897:RYC720897 SHQ720897:SHY720897 SRM720897:SRU720897 TBI720897:TBQ720897 TLE720897:TLM720897 TVA720897:TVI720897 UEW720897:UFE720897 UOS720897:UPA720897 UYO720897:UYW720897 VIK720897:VIS720897 VSG720897:VSO720897 WCC720897:WCK720897 WLY720897:WMG720897 WVU720897:WWC720897 N786424:V786424 JI786433:JQ786433 TE786433:TM786433 ADA786433:ADI786433 AMW786433:ANE786433 AWS786433:AXA786433 BGO786433:BGW786433 BQK786433:BQS786433 CAG786433:CAO786433 CKC786433:CKK786433 CTY786433:CUG786433 DDU786433:DEC786433 DNQ786433:DNY786433 DXM786433:DXU786433 EHI786433:EHQ786433 ERE786433:ERM786433 FBA786433:FBI786433 FKW786433:FLE786433 FUS786433:FVA786433 GEO786433:GEW786433 GOK786433:GOS786433 GYG786433:GYO786433 HIC786433:HIK786433 HRY786433:HSG786433 IBU786433:ICC786433 ILQ786433:ILY786433 IVM786433:IVU786433 JFI786433:JFQ786433 JPE786433:JPM786433 JZA786433:JZI786433 KIW786433:KJE786433 KSS786433:KTA786433 LCO786433:LCW786433 LMK786433:LMS786433 LWG786433:LWO786433 MGC786433:MGK786433 MPY786433:MQG786433 MZU786433:NAC786433 NJQ786433:NJY786433 NTM786433:NTU786433 ODI786433:ODQ786433 ONE786433:ONM786433 OXA786433:OXI786433 PGW786433:PHE786433 PQS786433:PRA786433 QAO786433:QAW786433 QKK786433:QKS786433 QUG786433:QUO786433 REC786433:REK786433 RNY786433:ROG786433 RXU786433:RYC786433 SHQ786433:SHY786433 SRM786433:SRU786433 TBI786433:TBQ786433 TLE786433:TLM786433 TVA786433:TVI786433 UEW786433:UFE786433 UOS786433:UPA786433 UYO786433:UYW786433 VIK786433:VIS786433 VSG786433:VSO786433 WCC786433:WCK786433 WLY786433:WMG786433 WVU786433:WWC786433 N851960:V851960 JI851969:JQ851969 TE851969:TM851969 ADA851969:ADI851969 AMW851969:ANE851969 AWS851969:AXA851969 BGO851969:BGW851969 BQK851969:BQS851969 CAG851969:CAO851969 CKC851969:CKK851969 CTY851969:CUG851969 DDU851969:DEC851969 DNQ851969:DNY851969 DXM851969:DXU851969 EHI851969:EHQ851969 ERE851969:ERM851969 FBA851969:FBI851969 FKW851969:FLE851969 FUS851969:FVA851969 GEO851969:GEW851969 GOK851969:GOS851969 GYG851969:GYO851969 HIC851969:HIK851969 HRY851969:HSG851969 IBU851969:ICC851969 ILQ851969:ILY851969 IVM851969:IVU851969 JFI851969:JFQ851969 JPE851969:JPM851969 JZA851969:JZI851969 KIW851969:KJE851969 KSS851969:KTA851969 LCO851969:LCW851969 LMK851969:LMS851969 LWG851969:LWO851969 MGC851969:MGK851969 MPY851969:MQG851969 MZU851969:NAC851969 NJQ851969:NJY851969 NTM851969:NTU851969 ODI851969:ODQ851969 ONE851969:ONM851969 OXA851969:OXI851969 PGW851969:PHE851969 PQS851969:PRA851969 QAO851969:QAW851969 QKK851969:QKS851969 QUG851969:QUO851969 REC851969:REK851969 RNY851969:ROG851969 RXU851969:RYC851969 SHQ851969:SHY851969 SRM851969:SRU851969 TBI851969:TBQ851969 TLE851969:TLM851969 TVA851969:TVI851969 UEW851969:UFE851969 UOS851969:UPA851969 UYO851969:UYW851969 VIK851969:VIS851969 VSG851969:VSO851969 WCC851969:WCK851969 WLY851969:WMG851969 WVU851969:WWC851969 N917496:V917496 JI917505:JQ917505 TE917505:TM917505 ADA917505:ADI917505 AMW917505:ANE917505 AWS917505:AXA917505 BGO917505:BGW917505 BQK917505:BQS917505 CAG917505:CAO917505 CKC917505:CKK917505 CTY917505:CUG917505 DDU917505:DEC917505 DNQ917505:DNY917505 DXM917505:DXU917505 EHI917505:EHQ917505 ERE917505:ERM917505 FBA917505:FBI917505 FKW917505:FLE917505 FUS917505:FVA917505 GEO917505:GEW917505 GOK917505:GOS917505 GYG917505:GYO917505 HIC917505:HIK917505 HRY917505:HSG917505 IBU917505:ICC917505 ILQ917505:ILY917505 IVM917505:IVU917505 JFI917505:JFQ917505 JPE917505:JPM917505 JZA917505:JZI917505 KIW917505:KJE917505 KSS917505:KTA917505 LCO917505:LCW917505 LMK917505:LMS917505 LWG917505:LWO917505 MGC917505:MGK917505 MPY917505:MQG917505 MZU917505:NAC917505 NJQ917505:NJY917505 NTM917505:NTU917505 ODI917505:ODQ917505 ONE917505:ONM917505 OXA917505:OXI917505 PGW917505:PHE917505 PQS917505:PRA917505 QAO917505:QAW917505 QKK917505:QKS917505 QUG917505:QUO917505 REC917505:REK917505 RNY917505:ROG917505 RXU917505:RYC917505 SHQ917505:SHY917505 SRM917505:SRU917505 TBI917505:TBQ917505 TLE917505:TLM917505 TVA917505:TVI917505 UEW917505:UFE917505 UOS917505:UPA917505 UYO917505:UYW917505 VIK917505:VIS917505 VSG917505:VSO917505 WCC917505:WCK917505 WLY917505:WMG917505 WVU917505:WWC917505 N983032:V983032 JI983041:JQ983041 TE983041:TM983041 ADA983041:ADI983041 AMW983041:ANE983041 AWS983041:AXA983041 BGO983041:BGW983041 BQK983041:BQS983041 CAG983041:CAO983041 CKC983041:CKK983041 CTY983041:CUG983041 DDU983041:DEC983041 DNQ983041:DNY983041 DXM983041:DXU983041 EHI983041:EHQ983041 ERE983041:ERM983041 FBA983041:FBI983041 FKW983041:FLE983041 FUS983041:FVA983041 GEO983041:GEW983041 GOK983041:GOS983041 GYG983041:GYO983041 HIC983041:HIK983041 HRY983041:HSG983041 IBU983041:ICC983041 ILQ983041:ILY983041 IVM983041:IVU983041 JFI983041:JFQ983041 JPE983041:JPM983041 JZA983041:JZI983041 KIW983041:KJE983041 KSS983041:KTA983041 LCO983041:LCW983041 LMK983041:LMS983041 LWG983041:LWO983041 MGC983041:MGK983041 MPY983041:MQG983041 MZU983041:NAC983041 NJQ983041:NJY983041 NTM983041:NTU983041 ODI983041:ODQ983041 ONE983041:ONM983041 OXA983041:OXI983041 PGW983041:PHE983041 PQS983041:PRA983041 QAO983041:QAW983041 QKK983041:QKS983041 QUG983041:QUO983041 REC983041:REK983041 RNY983041:ROG983041 RXU983041:RYC983041 SHQ983041:SHY983041 SRM983041:SRU983041 TBI983041:TBQ983041 TLE983041:TLM983041 TVA983041:TVI983041 UEW983041:UFE983041 UOS983041:UPA983041 UYO983041:UYW983041 VIK983041:VIS983041 VSG983041:VSO983041 WCC983041:WCK983041 WLY983041:WMG983041 WVU983041:WWC983041 AVY15:AWG15 BFU15:BGC15 BPQ15:BPY15 BZM15:BZU15 CJI15:CJQ15 CTE15:CTM15 DDA15:DDI15 DMW15:DNE15 DWS15:DXA15 EGO15:EGW15 EQK15:EQS15 FAG15:FAO15 FKC15:FKK15 FTY15:FUG15 GDU15:GEC15 GNQ15:GNY15 GXM15:GXU15 HHI15:HHQ15 HRE15:HRM15 IBA15:IBI15 IKW15:ILE15 IUS15:IVA15 JEO15:JEW15 JOK15:JOS15 JYG15:JYO15 KIC15:KIK15 KRY15:KSG15 LBU15:LCC15 LLQ15:LLY15 LVM15:LVU15 MFI15:MFQ15 MPE15:MPM15 MZA15:MZI15 NIW15:NJE15 NSS15:NTA15 OCO15:OCW15 OMK15:OMS15 OWG15:OWO15 PGC15:PGK15 PPY15:PQG15 PZU15:QAC15 QJQ15:QJY15 QTM15:QTU15 RDI15:RDQ15 RNE15:RNM15 RXA15:RXI15 SGW15:SHE15 SQS15:SRA15 TAO15:TAW15 TKK15:TKS15 TUG15:TUO15 UEC15:UEK15 UNY15:UOG15 UXU15:UYC15 VHQ15:VHY15 VRM15:VRU15 WBI15:WBQ15 WLE15:WLM15 WVA15:WVI15 IO15:IW15 SK15:SS15 ACG15:ACO15 AMC15:AMK15 AUW36:AVE36 BES36:BFA36 BOO36:BOW36 BYK36:BYS36 CIG36:CIO36 CSC36:CSK36 DBY36:DCG36 DLU36:DMC36 DVQ36:DVY36 EFM36:EFU36 EPI36:EPQ36 EZE36:EZM36 FJA36:FJI36 FSW36:FTE36 GCS36:GDA36 GMO36:GMW36 GWK36:GWS36 HGG36:HGO36 HQC36:HQK36 HZY36:IAG36 IJU36:IKC36 ITQ36:ITY36 JDM36:JDU36 JNI36:JNQ36 JXE36:JXM36 KHA36:KHI36 KQW36:KRE36 LAS36:LBA36 LKO36:LKW36 LUK36:LUS36 MEG36:MEO36 MOC36:MOK36 MXY36:MYG36 NHU36:NIC36 NRQ36:NRY36 OBM36:OBU36 OLI36:OLQ36 OVE36:OVM36 PFA36:PFI36 POW36:PPE36 PYS36:PZA36 QIO36:QIW36 QSK36:QSS36 RCG36:RCO36 RMC36:RMK36 RVY36:RWG36 SFU36:SGC36 SPQ36:SPY36 SZM36:SZU36 TJI36:TJQ36 TTE36:TTM36 UDA36:UDI36 UMW36:UNE36 UWS36:UXA36 VGO36:VGW36 VQK36:VQS36 WAG36:WAO36 WKC36:WKK36 WTY36:WUG36 HM36:HU36 RI36:RQ36 ABE36:ABM36 ALA36:ALI36 AUW53:AVE53 BES53:BFA53 BOO53:BOW53 BYK53:BYS53 CIG53:CIO53 CSC53:CSK53 DBY53:DCG53 DLU53:DMC53 DVQ53:DVY53 EFM53:EFU53 EPI53:EPQ53 EZE53:EZM53 FJA53:FJI53 FSW53:FTE53 GCS53:GDA53 GMO53:GMW53 GWK53:GWS53 HGG53:HGO53 HQC53:HQK53 HZY53:IAG53 IJU53:IKC53 ITQ53:ITY53 JDM53:JDU53 JNI53:JNQ53 JXE53:JXM53 KHA53:KHI53 KQW53:KRE53 LAS53:LBA53 LKO53:LKW53 LUK53:LUS53 MEG53:MEO53 MOC53:MOK53 MXY53:MYG53 NHU53:NIC53 NRQ53:NRY53 OBM53:OBU53 OLI53:OLQ53 OVE53:OVM53 PFA53:PFI53 POW53:PPE53 PYS53:PZA53 QIO53:QIW53 QSK53:QSS53 RCG53:RCO53 RMC53:RMK53 RVY53:RWG53 SFU53:SGC53 SPQ53:SPY53 SZM53:SZU53 TJI53:TJQ53 TTE53:TTM53 UDA53:UDI53 UMW53:UNE53 UWS53:UXA53 VGO53:VGW53 VQK53:VQS53 WAG53:WAO53 WKC53:WKK53 WTY53:WUG53 HM53:HU53 RI53:RQ53 ABE53:ABM53 ALA53:ALI53 AVY63:AWG63 BFU63:BGC63 BPQ63:BPY63 BZM63:BZU63 CJI63:CJQ63 CTE63:CTM63 DDA63:DDI63 DMW63:DNE63 DWS63:DXA63 EGO63:EGW63 EQK63:EQS63 FAG63:FAO63 FKC63:FKK63 FTY63:FUG63 GDU63:GEC63 GNQ63:GNY63 GXM63:GXU63 HHI63:HHQ63 HRE63:HRM63 IBA63:IBI63 IKW63:ILE63 IUS63:IVA63 JEO63:JEW63 JOK63:JOS63 JYG63:JYO63 KIC63:KIK63 KRY63:KSG63 LBU63:LCC63 LLQ63:LLY63 LVM63:LVU63 MFI63:MFQ63 MPE63:MPM63 MZA63:MZI63 NIW63:NJE63 NSS63:NTA63 OCO63:OCW63 OMK63:OMS63 OWG63:OWO63 PGC63:PGK63 PPY63:PQG63 PZU63:QAC63 QJQ63:QJY63 QTM63:QTU63 RDI63:RDQ63 RNE63:RNM63 RXA63:RXI63 SGW63:SHE63 SQS63:SRA63 TAO63:TAW63 TKK63:TKS63 TUG63:TUO63 UEC63:UEK63 UNY63:UOG63 UXU63:UYC63 VHQ63:VHY63 VRM63:VRU63 WBI63:WBQ63 WLE63:WLM63 WVA63:WVI63 IO63:IW63 SK63:SS63 ACG63:ACO63 AMC63:AMK63 AUW82:AVE82 BES82:BFA82 BOO82:BOW82 BYK82:BYS82 CIG82:CIO82 CSC82:CSK82 DBY82:DCG82 DLU82:DMC82 DVQ82:DVY82 EFM82:EFU82 EPI82:EPQ82 EZE82:EZM82 FJA82:FJI82 FSW82:FTE82 GCS82:GDA82 GMO82:GMW82 GWK82:GWS82 HGG82:HGO82 HQC82:HQK82 HZY82:IAG82 IJU82:IKC82 ITQ82:ITY82 JDM82:JDU82 JNI82:JNQ82 JXE82:JXM82 KHA82:KHI82 KQW82:KRE82 LAS82:LBA82 LKO82:LKW82 LUK82:LUS82 MEG82:MEO82 MOC82:MOK82 MXY82:MYG82 NHU82:NIC82 NRQ82:NRY82 OBM82:OBU82 OLI82:OLQ82 OVE82:OVM82 PFA82:PFI82 POW82:PPE82 PYS82:PZA82 QIO82:QIW82 QSK82:QSS82 RCG82:RCO82 RMC82:RMK82 RVY82:RWG82 SFU82:SGC82 SPQ82:SPY82 SZM82:SZU82 TJI82:TJQ82 TTE82:TTM82 UDA82:UDI82 UMW82:UNE82 UWS82:UXA82 VGO82:VGW82 VQK82:VQS82 WAG82:WAO82 WKC82:WKK82 WTY82:WUG82 HM82:HU82 RI82:RQ82 ABE82:ABM82 ALA82:ALI82 AUW93:AVE93 BES93:BFA93 BOO93:BOW93 BYK93:BYS93 CIG93:CIO93 CSC93:CSK93 DBY93:DCG93 DLU93:DMC93 DVQ93:DVY93 EFM93:EFU93 EPI93:EPQ93 EZE93:EZM93 FJA93:FJI93 FSW93:FTE93 GCS93:GDA93 GMO93:GMW93 GWK93:GWS93 HGG93:HGO93 HQC93:HQK93 HZY93:IAG93 IJU93:IKC93 ITQ93:ITY93 JDM93:JDU93 JNI93:JNQ93 JXE93:JXM93 KHA93:KHI93 KQW93:KRE93 LAS93:LBA93 LKO93:LKW93 LUK93:LUS93 MEG93:MEO93 MOC93:MOK93 MXY93:MYG93 NHU93:NIC93 NRQ93:NRY93 OBM93:OBU93 OLI93:OLQ93 OVE93:OVM93 PFA93:PFI93 POW93:PPE93 PYS93:PZA93 QIO93:QIW93 QSK93:QSS93 RCG93:RCO93 RMC93:RMK93 RVY93:RWG93 SFU93:SGC93 SPQ93:SPY93 SZM93:SZU93 TJI93:TJQ93 TTE93:TTM93 UDA93:UDI93 UMW93:UNE93 UWS93:UXA93 VGO93:VGW93 VQK93:VQS93 WAG93:WAO93 WKC93:WKK93 WTY93:WUG93 HM93:HU93 RI93:RQ93 ABE93:ABM93 ALA93:ALI93" xr:uid="{00000000-0002-0000-0800-000009000000}">
      <formula1>"□隣地高さ制限不適用,■隣地高さ制限不適用"</formula1>
    </dataValidation>
    <dataValidation type="list" allowBlank="1" showInputMessage="1" showErrorMessage="1" sqref="Y65528:AG65528 JT65537:KB65537 TP65537:TX65537 ADL65537:ADT65537 ANH65537:ANP65537 AXD65537:AXL65537 BGZ65537:BHH65537 BQV65537:BRD65537 CAR65537:CAZ65537 CKN65537:CKV65537 CUJ65537:CUR65537 DEF65537:DEN65537 DOB65537:DOJ65537 DXX65537:DYF65537 EHT65537:EIB65537 ERP65537:ERX65537 FBL65537:FBT65537 FLH65537:FLP65537 FVD65537:FVL65537 GEZ65537:GFH65537 GOV65537:GPD65537 GYR65537:GYZ65537 HIN65537:HIV65537 HSJ65537:HSR65537 ICF65537:ICN65537 IMB65537:IMJ65537 IVX65537:IWF65537 JFT65537:JGB65537 JPP65537:JPX65537 JZL65537:JZT65537 KJH65537:KJP65537 KTD65537:KTL65537 LCZ65537:LDH65537 LMV65537:LND65537 LWR65537:LWZ65537 MGN65537:MGV65537 MQJ65537:MQR65537 NAF65537:NAN65537 NKB65537:NKJ65537 NTX65537:NUF65537 ODT65537:OEB65537 ONP65537:ONX65537 OXL65537:OXT65537 PHH65537:PHP65537 PRD65537:PRL65537 QAZ65537:QBH65537 QKV65537:QLD65537 QUR65537:QUZ65537 REN65537:REV65537 ROJ65537:ROR65537 RYF65537:RYN65537 SIB65537:SIJ65537 SRX65537:SSF65537 TBT65537:TCB65537 TLP65537:TLX65537 TVL65537:TVT65537 UFH65537:UFP65537 UPD65537:UPL65537 UYZ65537:UZH65537 VIV65537:VJD65537 VSR65537:VSZ65537 WCN65537:WCV65537 WMJ65537:WMR65537 WWF65537:WWN65537 Y131064:AG131064 JT131073:KB131073 TP131073:TX131073 ADL131073:ADT131073 ANH131073:ANP131073 AXD131073:AXL131073 BGZ131073:BHH131073 BQV131073:BRD131073 CAR131073:CAZ131073 CKN131073:CKV131073 CUJ131073:CUR131073 DEF131073:DEN131073 DOB131073:DOJ131073 DXX131073:DYF131073 EHT131073:EIB131073 ERP131073:ERX131073 FBL131073:FBT131073 FLH131073:FLP131073 FVD131073:FVL131073 GEZ131073:GFH131073 GOV131073:GPD131073 GYR131073:GYZ131073 HIN131073:HIV131073 HSJ131073:HSR131073 ICF131073:ICN131073 IMB131073:IMJ131073 IVX131073:IWF131073 JFT131073:JGB131073 JPP131073:JPX131073 JZL131073:JZT131073 KJH131073:KJP131073 KTD131073:KTL131073 LCZ131073:LDH131073 LMV131073:LND131073 LWR131073:LWZ131073 MGN131073:MGV131073 MQJ131073:MQR131073 NAF131073:NAN131073 NKB131073:NKJ131073 NTX131073:NUF131073 ODT131073:OEB131073 ONP131073:ONX131073 OXL131073:OXT131073 PHH131073:PHP131073 PRD131073:PRL131073 QAZ131073:QBH131073 QKV131073:QLD131073 QUR131073:QUZ131073 REN131073:REV131073 ROJ131073:ROR131073 RYF131073:RYN131073 SIB131073:SIJ131073 SRX131073:SSF131073 TBT131073:TCB131073 TLP131073:TLX131073 TVL131073:TVT131073 UFH131073:UFP131073 UPD131073:UPL131073 UYZ131073:UZH131073 VIV131073:VJD131073 VSR131073:VSZ131073 WCN131073:WCV131073 WMJ131073:WMR131073 WWF131073:WWN131073 Y196600:AG196600 JT196609:KB196609 TP196609:TX196609 ADL196609:ADT196609 ANH196609:ANP196609 AXD196609:AXL196609 BGZ196609:BHH196609 BQV196609:BRD196609 CAR196609:CAZ196609 CKN196609:CKV196609 CUJ196609:CUR196609 DEF196609:DEN196609 DOB196609:DOJ196609 DXX196609:DYF196609 EHT196609:EIB196609 ERP196609:ERX196609 FBL196609:FBT196609 FLH196609:FLP196609 FVD196609:FVL196609 GEZ196609:GFH196609 GOV196609:GPD196609 GYR196609:GYZ196609 HIN196609:HIV196609 HSJ196609:HSR196609 ICF196609:ICN196609 IMB196609:IMJ196609 IVX196609:IWF196609 JFT196609:JGB196609 JPP196609:JPX196609 JZL196609:JZT196609 KJH196609:KJP196609 KTD196609:KTL196609 LCZ196609:LDH196609 LMV196609:LND196609 LWR196609:LWZ196609 MGN196609:MGV196609 MQJ196609:MQR196609 NAF196609:NAN196609 NKB196609:NKJ196609 NTX196609:NUF196609 ODT196609:OEB196609 ONP196609:ONX196609 OXL196609:OXT196609 PHH196609:PHP196609 PRD196609:PRL196609 QAZ196609:QBH196609 QKV196609:QLD196609 QUR196609:QUZ196609 REN196609:REV196609 ROJ196609:ROR196609 RYF196609:RYN196609 SIB196609:SIJ196609 SRX196609:SSF196609 TBT196609:TCB196609 TLP196609:TLX196609 TVL196609:TVT196609 UFH196609:UFP196609 UPD196609:UPL196609 UYZ196609:UZH196609 VIV196609:VJD196609 VSR196609:VSZ196609 WCN196609:WCV196609 WMJ196609:WMR196609 WWF196609:WWN196609 Y262136:AG262136 JT262145:KB262145 TP262145:TX262145 ADL262145:ADT262145 ANH262145:ANP262145 AXD262145:AXL262145 BGZ262145:BHH262145 BQV262145:BRD262145 CAR262145:CAZ262145 CKN262145:CKV262145 CUJ262145:CUR262145 DEF262145:DEN262145 DOB262145:DOJ262145 DXX262145:DYF262145 EHT262145:EIB262145 ERP262145:ERX262145 FBL262145:FBT262145 FLH262145:FLP262145 FVD262145:FVL262145 GEZ262145:GFH262145 GOV262145:GPD262145 GYR262145:GYZ262145 HIN262145:HIV262145 HSJ262145:HSR262145 ICF262145:ICN262145 IMB262145:IMJ262145 IVX262145:IWF262145 JFT262145:JGB262145 JPP262145:JPX262145 JZL262145:JZT262145 KJH262145:KJP262145 KTD262145:KTL262145 LCZ262145:LDH262145 LMV262145:LND262145 LWR262145:LWZ262145 MGN262145:MGV262145 MQJ262145:MQR262145 NAF262145:NAN262145 NKB262145:NKJ262145 NTX262145:NUF262145 ODT262145:OEB262145 ONP262145:ONX262145 OXL262145:OXT262145 PHH262145:PHP262145 PRD262145:PRL262145 QAZ262145:QBH262145 QKV262145:QLD262145 QUR262145:QUZ262145 REN262145:REV262145 ROJ262145:ROR262145 RYF262145:RYN262145 SIB262145:SIJ262145 SRX262145:SSF262145 TBT262145:TCB262145 TLP262145:TLX262145 TVL262145:TVT262145 UFH262145:UFP262145 UPD262145:UPL262145 UYZ262145:UZH262145 VIV262145:VJD262145 VSR262145:VSZ262145 WCN262145:WCV262145 WMJ262145:WMR262145 WWF262145:WWN262145 Y327672:AG327672 JT327681:KB327681 TP327681:TX327681 ADL327681:ADT327681 ANH327681:ANP327681 AXD327681:AXL327681 BGZ327681:BHH327681 BQV327681:BRD327681 CAR327681:CAZ327681 CKN327681:CKV327681 CUJ327681:CUR327681 DEF327681:DEN327681 DOB327681:DOJ327681 DXX327681:DYF327681 EHT327681:EIB327681 ERP327681:ERX327681 FBL327681:FBT327681 FLH327681:FLP327681 FVD327681:FVL327681 GEZ327681:GFH327681 GOV327681:GPD327681 GYR327681:GYZ327681 HIN327681:HIV327681 HSJ327681:HSR327681 ICF327681:ICN327681 IMB327681:IMJ327681 IVX327681:IWF327681 JFT327681:JGB327681 JPP327681:JPX327681 JZL327681:JZT327681 KJH327681:KJP327681 KTD327681:KTL327681 LCZ327681:LDH327681 LMV327681:LND327681 LWR327681:LWZ327681 MGN327681:MGV327681 MQJ327681:MQR327681 NAF327681:NAN327681 NKB327681:NKJ327681 NTX327681:NUF327681 ODT327681:OEB327681 ONP327681:ONX327681 OXL327681:OXT327681 PHH327681:PHP327681 PRD327681:PRL327681 QAZ327681:QBH327681 QKV327681:QLD327681 QUR327681:QUZ327681 REN327681:REV327681 ROJ327681:ROR327681 RYF327681:RYN327681 SIB327681:SIJ327681 SRX327681:SSF327681 TBT327681:TCB327681 TLP327681:TLX327681 TVL327681:TVT327681 UFH327681:UFP327681 UPD327681:UPL327681 UYZ327681:UZH327681 VIV327681:VJD327681 VSR327681:VSZ327681 WCN327681:WCV327681 WMJ327681:WMR327681 WWF327681:WWN327681 Y393208:AG393208 JT393217:KB393217 TP393217:TX393217 ADL393217:ADT393217 ANH393217:ANP393217 AXD393217:AXL393217 BGZ393217:BHH393217 BQV393217:BRD393217 CAR393217:CAZ393217 CKN393217:CKV393217 CUJ393217:CUR393217 DEF393217:DEN393217 DOB393217:DOJ393217 DXX393217:DYF393217 EHT393217:EIB393217 ERP393217:ERX393217 FBL393217:FBT393217 FLH393217:FLP393217 FVD393217:FVL393217 GEZ393217:GFH393217 GOV393217:GPD393217 GYR393217:GYZ393217 HIN393217:HIV393217 HSJ393217:HSR393217 ICF393217:ICN393217 IMB393217:IMJ393217 IVX393217:IWF393217 JFT393217:JGB393217 JPP393217:JPX393217 JZL393217:JZT393217 KJH393217:KJP393217 KTD393217:KTL393217 LCZ393217:LDH393217 LMV393217:LND393217 LWR393217:LWZ393217 MGN393217:MGV393217 MQJ393217:MQR393217 NAF393217:NAN393217 NKB393217:NKJ393217 NTX393217:NUF393217 ODT393217:OEB393217 ONP393217:ONX393217 OXL393217:OXT393217 PHH393217:PHP393217 PRD393217:PRL393217 QAZ393217:QBH393217 QKV393217:QLD393217 QUR393217:QUZ393217 REN393217:REV393217 ROJ393217:ROR393217 RYF393217:RYN393217 SIB393217:SIJ393217 SRX393217:SSF393217 TBT393217:TCB393217 TLP393217:TLX393217 TVL393217:TVT393217 UFH393217:UFP393217 UPD393217:UPL393217 UYZ393217:UZH393217 VIV393217:VJD393217 VSR393217:VSZ393217 WCN393217:WCV393217 WMJ393217:WMR393217 WWF393217:WWN393217 Y458744:AG458744 JT458753:KB458753 TP458753:TX458753 ADL458753:ADT458753 ANH458753:ANP458753 AXD458753:AXL458753 BGZ458753:BHH458753 BQV458753:BRD458753 CAR458753:CAZ458753 CKN458753:CKV458753 CUJ458753:CUR458753 DEF458753:DEN458753 DOB458753:DOJ458753 DXX458753:DYF458753 EHT458753:EIB458753 ERP458753:ERX458753 FBL458753:FBT458753 FLH458753:FLP458753 FVD458753:FVL458753 GEZ458753:GFH458753 GOV458753:GPD458753 GYR458753:GYZ458753 HIN458753:HIV458753 HSJ458753:HSR458753 ICF458753:ICN458753 IMB458753:IMJ458753 IVX458753:IWF458753 JFT458753:JGB458753 JPP458753:JPX458753 JZL458753:JZT458753 KJH458753:KJP458753 KTD458753:KTL458753 LCZ458753:LDH458753 LMV458753:LND458753 LWR458753:LWZ458753 MGN458753:MGV458753 MQJ458753:MQR458753 NAF458753:NAN458753 NKB458753:NKJ458753 NTX458753:NUF458753 ODT458753:OEB458753 ONP458753:ONX458753 OXL458753:OXT458753 PHH458753:PHP458753 PRD458753:PRL458753 QAZ458753:QBH458753 QKV458753:QLD458753 QUR458753:QUZ458753 REN458753:REV458753 ROJ458753:ROR458753 RYF458753:RYN458753 SIB458753:SIJ458753 SRX458753:SSF458753 TBT458753:TCB458753 TLP458753:TLX458753 TVL458753:TVT458753 UFH458753:UFP458753 UPD458753:UPL458753 UYZ458753:UZH458753 VIV458753:VJD458753 VSR458753:VSZ458753 WCN458753:WCV458753 WMJ458753:WMR458753 WWF458753:WWN458753 Y524280:AG524280 JT524289:KB524289 TP524289:TX524289 ADL524289:ADT524289 ANH524289:ANP524289 AXD524289:AXL524289 BGZ524289:BHH524289 BQV524289:BRD524289 CAR524289:CAZ524289 CKN524289:CKV524289 CUJ524289:CUR524289 DEF524289:DEN524289 DOB524289:DOJ524289 DXX524289:DYF524289 EHT524289:EIB524289 ERP524289:ERX524289 FBL524289:FBT524289 FLH524289:FLP524289 FVD524289:FVL524289 GEZ524289:GFH524289 GOV524289:GPD524289 GYR524289:GYZ524289 HIN524289:HIV524289 HSJ524289:HSR524289 ICF524289:ICN524289 IMB524289:IMJ524289 IVX524289:IWF524289 JFT524289:JGB524289 JPP524289:JPX524289 JZL524289:JZT524289 KJH524289:KJP524289 KTD524289:KTL524289 LCZ524289:LDH524289 LMV524289:LND524289 LWR524289:LWZ524289 MGN524289:MGV524289 MQJ524289:MQR524289 NAF524289:NAN524289 NKB524289:NKJ524289 NTX524289:NUF524289 ODT524289:OEB524289 ONP524289:ONX524289 OXL524289:OXT524289 PHH524289:PHP524289 PRD524289:PRL524289 QAZ524289:QBH524289 QKV524289:QLD524289 QUR524289:QUZ524289 REN524289:REV524289 ROJ524289:ROR524289 RYF524289:RYN524289 SIB524289:SIJ524289 SRX524289:SSF524289 TBT524289:TCB524289 TLP524289:TLX524289 TVL524289:TVT524289 UFH524289:UFP524289 UPD524289:UPL524289 UYZ524289:UZH524289 VIV524289:VJD524289 VSR524289:VSZ524289 WCN524289:WCV524289 WMJ524289:WMR524289 WWF524289:WWN524289 Y589816:AG589816 JT589825:KB589825 TP589825:TX589825 ADL589825:ADT589825 ANH589825:ANP589825 AXD589825:AXL589825 BGZ589825:BHH589825 BQV589825:BRD589825 CAR589825:CAZ589825 CKN589825:CKV589825 CUJ589825:CUR589825 DEF589825:DEN589825 DOB589825:DOJ589825 DXX589825:DYF589825 EHT589825:EIB589825 ERP589825:ERX589825 FBL589825:FBT589825 FLH589825:FLP589825 FVD589825:FVL589825 GEZ589825:GFH589825 GOV589825:GPD589825 GYR589825:GYZ589825 HIN589825:HIV589825 HSJ589825:HSR589825 ICF589825:ICN589825 IMB589825:IMJ589825 IVX589825:IWF589825 JFT589825:JGB589825 JPP589825:JPX589825 JZL589825:JZT589825 KJH589825:KJP589825 KTD589825:KTL589825 LCZ589825:LDH589825 LMV589825:LND589825 LWR589825:LWZ589825 MGN589825:MGV589825 MQJ589825:MQR589825 NAF589825:NAN589825 NKB589825:NKJ589825 NTX589825:NUF589825 ODT589825:OEB589825 ONP589825:ONX589825 OXL589825:OXT589825 PHH589825:PHP589825 PRD589825:PRL589825 QAZ589825:QBH589825 QKV589825:QLD589825 QUR589825:QUZ589825 REN589825:REV589825 ROJ589825:ROR589825 RYF589825:RYN589825 SIB589825:SIJ589825 SRX589825:SSF589825 TBT589825:TCB589825 TLP589825:TLX589825 TVL589825:TVT589825 UFH589825:UFP589825 UPD589825:UPL589825 UYZ589825:UZH589825 VIV589825:VJD589825 VSR589825:VSZ589825 WCN589825:WCV589825 WMJ589825:WMR589825 WWF589825:WWN589825 Y655352:AG655352 JT655361:KB655361 TP655361:TX655361 ADL655361:ADT655361 ANH655361:ANP655361 AXD655361:AXL655361 BGZ655361:BHH655361 BQV655361:BRD655361 CAR655361:CAZ655361 CKN655361:CKV655361 CUJ655361:CUR655361 DEF655361:DEN655361 DOB655361:DOJ655361 DXX655361:DYF655361 EHT655361:EIB655361 ERP655361:ERX655361 FBL655361:FBT655361 FLH655361:FLP655361 FVD655361:FVL655361 GEZ655361:GFH655361 GOV655361:GPD655361 GYR655361:GYZ655361 HIN655361:HIV655361 HSJ655361:HSR655361 ICF655361:ICN655361 IMB655361:IMJ655361 IVX655361:IWF655361 JFT655361:JGB655361 JPP655361:JPX655361 JZL655361:JZT655361 KJH655361:KJP655361 KTD655361:KTL655361 LCZ655361:LDH655361 LMV655361:LND655361 LWR655361:LWZ655361 MGN655361:MGV655361 MQJ655361:MQR655361 NAF655361:NAN655361 NKB655361:NKJ655361 NTX655361:NUF655361 ODT655361:OEB655361 ONP655361:ONX655361 OXL655361:OXT655361 PHH655361:PHP655361 PRD655361:PRL655361 QAZ655361:QBH655361 QKV655361:QLD655361 QUR655361:QUZ655361 REN655361:REV655361 ROJ655361:ROR655361 RYF655361:RYN655361 SIB655361:SIJ655361 SRX655361:SSF655361 TBT655361:TCB655361 TLP655361:TLX655361 TVL655361:TVT655361 UFH655361:UFP655361 UPD655361:UPL655361 UYZ655361:UZH655361 VIV655361:VJD655361 VSR655361:VSZ655361 WCN655361:WCV655361 WMJ655361:WMR655361 WWF655361:WWN655361 Y720888:AG720888 JT720897:KB720897 TP720897:TX720897 ADL720897:ADT720897 ANH720897:ANP720897 AXD720897:AXL720897 BGZ720897:BHH720897 BQV720897:BRD720897 CAR720897:CAZ720897 CKN720897:CKV720897 CUJ720897:CUR720897 DEF720897:DEN720897 DOB720897:DOJ720897 DXX720897:DYF720897 EHT720897:EIB720897 ERP720897:ERX720897 FBL720897:FBT720897 FLH720897:FLP720897 FVD720897:FVL720897 GEZ720897:GFH720897 GOV720897:GPD720897 GYR720897:GYZ720897 HIN720897:HIV720897 HSJ720897:HSR720897 ICF720897:ICN720897 IMB720897:IMJ720897 IVX720897:IWF720897 JFT720897:JGB720897 JPP720897:JPX720897 JZL720897:JZT720897 KJH720897:KJP720897 KTD720897:KTL720897 LCZ720897:LDH720897 LMV720897:LND720897 LWR720897:LWZ720897 MGN720897:MGV720897 MQJ720897:MQR720897 NAF720897:NAN720897 NKB720897:NKJ720897 NTX720897:NUF720897 ODT720897:OEB720897 ONP720897:ONX720897 OXL720897:OXT720897 PHH720897:PHP720897 PRD720897:PRL720897 QAZ720897:QBH720897 QKV720897:QLD720897 QUR720897:QUZ720897 REN720897:REV720897 ROJ720897:ROR720897 RYF720897:RYN720897 SIB720897:SIJ720897 SRX720897:SSF720897 TBT720897:TCB720897 TLP720897:TLX720897 TVL720897:TVT720897 UFH720897:UFP720897 UPD720897:UPL720897 UYZ720897:UZH720897 VIV720897:VJD720897 VSR720897:VSZ720897 WCN720897:WCV720897 WMJ720897:WMR720897 WWF720897:WWN720897 Y786424:AG786424 JT786433:KB786433 TP786433:TX786433 ADL786433:ADT786433 ANH786433:ANP786433 AXD786433:AXL786433 BGZ786433:BHH786433 BQV786433:BRD786433 CAR786433:CAZ786433 CKN786433:CKV786433 CUJ786433:CUR786433 DEF786433:DEN786433 DOB786433:DOJ786433 DXX786433:DYF786433 EHT786433:EIB786433 ERP786433:ERX786433 FBL786433:FBT786433 FLH786433:FLP786433 FVD786433:FVL786433 GEZ786433:GFH786433 GOV786433:GPD786433 GYR786433:GYZ786433 HIN786433:HIV786433 HSJ786433:HSR786433 ICF786433:ICN786433 IMB786433:IMJ786433 IVX786433:IWF786433 JFT786433:JGB786433 JPP786433:JPX786433 JZL786433:JZT786433 KJH786433:KJP786433 KTD786433:KTL786433 LCZ786433:LDH786433 LMV786433:LND786433 LWR786433:LWZ786433 MGN786433:MGV786433 MQJ786433:MQR786433 NAF786433:NAN786433 NKB786433:NKJ786433 NTX786433:NUF786433 ODT786433:OEB786433 ONP786433:ONX786433 OXL786433:OXT786433 PHH786433:PHP786433 PRD786433:PRL786433 QAZ786433:QBH786433 QKV786433:QLD786433 QUR786433:QUZ786433 REN786433:REV786433 ROJ786433:ROR786433 RYF786433:RYN786433 SIB786433:SIJ786433 SRX786433:SSF786433 TBT786433:TCB786433 TLP786433:TLX786433 TVL786433:TVT786433 UFH786433:UFP786433 UPD786433:UPL786433 UYZ786433:UZH786433 VIV786433:VJD786433 VSR786433:VSZ786433 WCN786433:WCV786433 WMJ786433:WMR786433 WWF786433:WWN786433 Y851960:AG851960 JT851969:KB851969 TP851969:TX851969 ADL851969:ADT851969 ANH851969:ANP851969 AXD851969:AXL851969 BGZ851969:BHH851969 BQV851969:BRD851969 CAR851969:CAZ851969 CKN851969:CKV851969 CUJ851969:CUR851969 DEF851969:DEN851969 DOB851969:DOJ851969 DXX851969:DYF851969 EHT851969:EIB851969 ERP851969:ERX851969 FBL851969:FBT851969 FLH851969:FLP851969 FVD851969:FVL851969 GEZ851969:GFH851969 GOV851969:GPD851969 GYR851969:GYZ851969 HIN851969:HIV851969 HSJ851969:HSR851969 ICF851969:ICN851969 IMB851969:IMJ851969 IVX851969:IWF851969 JFT851969:JGB851969 JPP851969:JPX851969 JZL851969:JZT851969 KJH851969:KJP851969 KTD851969:KTL851969 LCZ851969:LDH851969 LMV851969:LND851969 LWR851969:LWZ851969 MGN851969:MGV851969 MQJ851969:MQR851969 NAF851969:NAN851969 NKB851969:NKJ851969 NTX851969:NUF851969 ODT851969:OEB851969 ONP851969:ONX851969 OXL851969:OXT851969 PHH851969:PHP851969 PRD851969:PRL851969 QAZ851969:QBH851969 QKV851969:QLD851969 QUR851969:QUZ851969 REN851969:REV851969 ROJ851969:ROR851969 RYF851969:RYN851969 SIB851969:SIJ851969 SRX851969:SSF851969 TBT851969:TCB851969 TLP851969:TLX851969 TVL851969:TVT851969 UFH851969:UFP851969 UPD851969:UPL851969 UYZ851969:UZH851969 VIV851969:VJD851969 VSR851969:VSZ851969 WCN851969:WCV851969 WMJ851969:WMR851969 WWF851969:WWN851969 Y917496:AG917496 JT917505:KB917505 TP917505:TX917505 ADL917505:ADT917505 ANH917505:ANP917505 AXD917505:AXL917505 BGZ917505:BHH917505 BQV917505:BRD917505 CAR917505:CAZ917505 CKN917505:CKV917505 CUJ917505:CUR917505 DEF917505:DEN917505 DOB917505:DOJ917505 DXX917505:DYF917505 EHT917505:EIB917505 ERP917505:ERX917505 FBL917505:FBT917505 FLH917505:FLP917505 FVD917505:FVL917505 GEZ917505:GFH917505 GOV917505:GPD917505 GYR917505:GYZ917505 HIN917505:HIV917505 HSJ917505:HSR917505 ICF917505:ICN917505 IMB917505:IMJ917505 IVX917505:IWF917505 JFT917505:JGB917505 JPP917505:JPX917505 JZL917505:JZT917505 KJH917505:KJP917505 KTD917505:KTL917505 LCZ917505:LDH917505 LMV917505:LND917505 LWR917505:LWZ917505 MGN917505:MGV917505 MQJ917505:MQR917505 NAF917505:NAN917505 NKB917505:NKJ917505 NTX917505:NUF917505 ODT917505:OEB917505 ONP917505:ONX917505 OXL917505:OXT917505 PHH917505:PHP917505 PRD917505:PRL917505 QAZ917505:QBH917505 QKV917505:QLD917505 QUR917505:QUZ917505 REN917505:REV917505 ROJ917505:ROR917505 RYF917505:RYN917505 SIB917505:SIJ917505 SRX917505:SSF917505 TBT917505:TCB917505 TLP917505:TLX917505 TVL917505:TVT917505 UFH917505:UFP917505 UPD917505:UPL917505 UYZ917505:UZH917505 VIV917505:VJD917505 VSR917505:VSZ917505 WCN917505:WCV917505 WMJ917505:WMR917505 WWF917505:WWN917505 Y983032:AG983032 JT983041:KB983041 TP983041:TX983041 ADL983041:ADT983041 ANH983041:ANP983041 AXD983041:AXL983041 BGZ983041:BHH983041 BQV983041:BRD983041 CAR983041:CAZ983041 CKN983041:CKV983041 CUJ983041:CUR983041 DEF983041:DEN983041 DOB983041:DOJ983041 DXX983041:DYF983041 EHT983041:EIB983041 ERP983041:ERX983041 FBL983041:FBT983041 FLH983041:FLP983041 FVD983041:FVL983041 GEZ983041:GFH983041 GOV983041:GPD983041 GYR983041:GYZ983041 HIN983041:HIV983041 HSJ983041:HSR983041 ICF983041:ICN983041 IMB983041:IMJ983041 IVX983041:IWF983041 JFT983041:JGB983041 JPP983041:JPX983041 JZL983041:JZT983041 KJH983041:KJP983041 KTD983041:KTL983041 LCZ983041:LDH983041 LMV983041:LND983041 LWR983041:LWZ983041 MGN983041:MGV983041 MQJ983041:MQR983041 NAF983041:NAN983041 NKB983041:NKJ983041 NTX983041:NUF983041 ODT983041:OEB983041 ONP983041:ONX983041 OXL983041:OXT983041 PHH983041:PHP983041 PRD983041:PRL983041 QAZ983041:QBH983041 QKV983041:QLD983041 QUR983041:QUZ983041 REN983041:REV983041 ROJ983041:ROR983041 RYF983041:RYN983041 SIB983041:SIJ983041 SRX983041:SSF983041 TBT983041:TCB983041 TLP983041:TLX983041 TVL983041:TVT983041 UFH983041:UFP983041 UPD983041:UPL983041 UYZ983041:UZH983041 VIV983041:VJD983041 VSR983041:VSZ983041 WCN983041:WCV983041 WMJ983041:WMR983041 WWF983041:WWN983041 AWJ15:AWR15 BGF15:BGN15 BQB15:BQJ15 BZX15:CAF15 CJT15:CKB15 CTP15:CTX15 DDL15:DDT15 DNH15:DNP15 DXD15:DXL15 EGZ15:EHH15 EQV15:ERD15 FAR15:FAZ15 FKN15:FKV15 FUJ15:FUR15 GEF15:GEN15 GOB15:GOJ15 GXX15:GYF15 HHT15:HIB15 HRP15:HRX15 IBL15:IBT15 ILH15:ILP15 IVD15:IVL15 JEZ15:JFH15 JOV15:JPD15 JYR15:JYZ15 KIN15:KIV15 KSJ15:KSR15 LCF15:LCN15 LMB15:LMJ15 LVX15:LWF15 MFT15:MGB15 MPP15:MPX15 MZL15:MZT15 NJH15:NJP15 NTD15:NTL15 OCZ15:ODH15 OMV15:OND15 OWR15:OWZ15 PGN15:PGV15 PQJ15:PQR15 QAF15:QAN15 QKB15:QKJ15 QTX15:QUF15 RDT15:REB15 RNP15:RNX15 RXL15:RXT15 SHH15:SHP15 SRD15:SRL15 TAZ15:TBH15 TKV15:TLD15 TUR15:TUZ15 UEN15:UEV15 UOJ15:UOR15 UYF15:UYN15 VIB15:VIJ15 VRX15:VSF15 WBT15:WCB15 WLP15:WLX15 WVL15:WVT15 IZ15:JH15 SV15:TD15 ACR15:ACZ15 AMN15:AMV15 AVH36:AVP36 BFD36:BFL36 BOZ36:BPH36 BYV36:BZD36 CIR36:CIZ36 CSN36:CSV36 DCJ36:DCR36 DMF36:DMN36 DWB36:DWJ36 EFX36:EGF36 EPT36:EQB36 EZP36:EZX36 FJL36:FJT36 FTH36:FTP36 GDD36:GDL36 GMZ36:GNH36 GWV36:GXD36 HGR36:HGZ36 HQN36:HQV36 IAJ36:IAR36 IKF36:IKN36 IUB36:IUJ36 JDX36:JEF36 JNT36:JOB36 JXP36:JXX36 KHL36:KHT36 KRH36:KRP36 LBD36:LBL36 LKZ36:LLH36 LUV36:LVD36 MER36:MEZ36 MON36:MOV36 MYJ36:MYR36 NIF36:NIN36 NSB36:NSJ36 OBX36:OCF36 OLT36:OMB36 OVP36:OVX36 PFL36:PFT36 PPH36:PPP36 PZD36:PZL36 QIZ36:QJH36 QSV36:QTD36 RCR36:RCZ36 RMN36:RMV36 RWJ36:RWR36 SGF36:SGN36 SQB36:SQJ36 SZX36:TAF36 TJT36:TKB36 TTP36:TTX36 UDL36:UDT36 UNH36:UNP36 UXD36:UXL36 VGZ36:VHH36 VQV36:VRD36 WAR36:WAZ36 WKN36:WKV36 WUJ36:WUR36 HX36:IF36 RT36:SB36 ABP36:ABX36 ALL36:ALT36 AVH53:AVP53 BFD53:BFL53 BOZ53:BPH53 BYV53:BZD53 CIR53:CIZ53 CSN53:CSV53 DCJ53:DCR53 DMF53:DMN53 DWB53:DWJ53 EFX53:EGF53 EPT53:EQB53 EZP53:EZX53 FJL53:FJT53 FTH53:FTP53 GDD53:GDL53 GMZ53:GNH53 GWV53:GXD53 HGR53:HGZ53 HQN53:HQV53 IAJ53:IAR53 IKF53:IKN53 IUB53:IUJ53 JDX53:JEF53 JNT53:JOB53 JXP53:JXX53 KHL53:KHT53 KRH53:KRP53 LBD53:LBL53 LKZ53:LLH53 LUV53:LVD53 MER53:MEZ53 MON53:MOV53 MYJ53:MYR53 NIF53:NIN53 NSB53:NSJ53 OBX53:OCF53 OLT53:OMB53 OVP53:OVX53 PFL53:PFT53 PPH53:PPP53 PZD53:PZL53 QIZ53:QJH53 QSV53:QTD53 RCR53:RCZ53 RMN53:RMV53 RWJ53:RWR53 SGF53:SGN53 SQB53:SQJ53 SZX53:TAF53 TJT53:TKB53 TTP53:TTX53 UDL53:UDT53 UNH53:UNP53 UXD53:UXL53 VGZ53:VHH53 VQV53:VRD53 WAR53:WAZ53 WKN53:WKV53 WUJ53:WUR53 HX53:IF53 RT53:SB53 ABP53:ABX53 ALL53:ALT53 AWJ63:AWR63 BGF63:BGN63 BQB63:BQJ63 BZX63:CAF63 CJT63:CKB63 CTP63:CTX63 DDL63:DDT63 DNH63:DNP63 DXD63:DXL63 EGZ63:EHH63 EQV63:ERD63 FAR63:FAZ63 FKN63:FKV63 FUJ63:FUR63 GEF63:GEN63 GOB63:GOJ63 GXX63:GYF63 HHT63:HIB63 HRP63:HRX63 IBL63:IBT63 ILH63:ILP63 IVD63:IVL63 JEZ63:JFH63 JOV63:JPD63 JYR63:JYZ63 KIN63:KIV63 KSJ63:KSR63 LCF63:LCN63 LMB63:LMJ63 LVX63:LWF63 MFT63:MGB63 MPP63:MPX63 MZL63:MZT63 NJH63:NJP63 NTD63:NTL63 OCZ63:ODH63 OMV63:OND63 OWR63:OWZ63 PGN63:PGV63 PQJ63:PQR63 QAF63:QAN63 QKB63:QKJ63 QTX63:QUF63 RDT63:REB63 RNP63:RNX63 RXL63:RXT63 SHH63:SHP63 SRD63:SRL63 TAZ63:TBH63 TKV63:TLD63 TUR63:TUZ63 UEN63:UEV63 UOJ63:UOR63 UYF63:UYN63 VIB63:VIJ63 VRX63:VSF63 WBT63:WCB63 WLP63:WLX63 WVL63:WVT63 IZ63:JH63 SV63:TD63 ACR63:ACZ63 AMN63:AMV63 AVH82:AVP82 BFD82:BFL82 BOZ82:BPH82 BYV82:BZD82 CIR82:CIZ82 CSN82:CSV82 DCJ82:DCR82 DMF82:DMN82 DWB82:DWJ82 EFX82:EGF82 EPT82:EQB82 EZP82:EZX82 FJL82:FJT82 FTH82:FTP82 GDD82:GDL82 GMZ82:GNH82 GWV82:GXD82 HGR82:HGZ82 HQN82:HQV82 IAJ82:IAR82 IKF82:IKN82 IUB82:IUJ82 JDX82:JEF82 JNT82:JOB82 JXP82:JXX82 KHL82:KHT82 KRH82:KRP82 LBD82:LBL82 LKZ82:LLH82 LUV82:LVD82 MER82:MEZ82 MON82:MOV82 MYJ82:MYR82 NIF82:NIN82 NSB82:NSJ82 OBX82:OCF82 OLT82:OMB82 OVP82:OVX82 PFL82:PFT82 PPH82:PPP82 PZD82:PZL82 QIZ82:QJH82 QSV82:QTD82 RCR82:RCZ82 RMN82:RMV82 RWJ82:RWR82 SGF82:SGN82 SQB82:SQJ82 SZX82:TAF82 TJT82:TKB82 TTP82:TTX82 UDL82:UDT82 UNH82:UNP82 UXD82:UXL82 VGZ82:VHH82 VQV82:VRD82 WAR82:WAZ82 WKN82:WKV82 WUJ82:WUR82 HX82:IF82 RT82:SB82 ABP82:ABX82 ALL82:ALT82 AVH93:AVP93 BFD93:BFL93 BOZ93:BPH93 BYV93:BZD93 CIR93:CIZ93 CSN93:CSV93 DCJ93:DCR93 DMF93:DMN93 DWB93:DWJ93 EFX93:EGF93 EPT93:EQB93 EZP93:EZX93 FJL93:FJT93 FTH93:FTP93 GDD93:GDL93 GMZ93:GNH93 GWV93:GXD93 HGR93:HGZ93 HQN93:HQV93 IAJ93:IAR93 IKF93:IKN93 IUB93:IUJ93 JDX93:JEF93 JNT93:JOB93 JXP93:JXX93 KHL93:KHT93 KRH93:KRP93 LBD93:LBL93 LKZ93:LLH93 LUV93:LVD93 MER93:MEZ93 MON93:MOV93 MYJ93:MYR93 NIF93:NIN93 NSB93:NSJ93 OBX93:OCF93 OLT93:OMB93 OVP93:OVX93 PFL93:PFT93 PPH93:PPP93 PZD93:PZL93 QIZ93:QJH93 QSV93:QTD93 RCR93:RCZ93 RMN93:RMV93 RWJ93:RWR93 SGF93:SGN93 SQB93:SQJ93 SZX93:TAF93 TJT93:TKB93 TTP93:TTX93 UDL93:UDT93 UNH93:UNP93 UXD93:UXL93 VGZ93:VHH93 VQV93:VRD93 WAR93:WAZ93 WKN93:WKV93 WUJ93:WUR93 HX93:IF93 RT93:SB93 ABP93:ABX93 ALL93:ALT93" xr:uid="{00000000-0002-0000-0800-00000A000000}">
      <formula1>"□北側高さ制限不適用,■北側高さ制限不適用"</formula1>
    </dataValidation>
    <dataValidation type="list" allowBlank="1" showInputMessage="1" showErrorMessage="1" sqref="I65525:U65525 JD65534:JP65534 SZ65534:TL65534 ACV65534:ADH65534 AMR65534:AND65534 AWN65534:AWZ65534 BGJ65534:BGV65534 BQF65534:BQR65534 CAB65534:CAN65534 CJX65534:CKJ65534 CTT65534:CUF65534 DDP65534:DEB65534 DNL65534:DNX65534 DXH65534:DXT65534 EHD65534:EHP65534 EQZ65534:ERL65534 FAV65534:FBH65534 FKR65534:FLD65534 FUN65534:FUZ65534 GEJ65534:GEV65534 GOF65534:GOR65534 GYB65534:GYN65534 HHX65534:HIJ65534 HRT65534:HSF65534 IBP65534:ICB65534 ILL65534:ILX65534 IVH65534:IVT65534 JFD65534:JFP65534 JOZ65534:JPL65534 JYV65534:JZH65534 KIR65534:KJD65534 KSN65534:KSZ65534 LCJ65534:LCV65534 LMF65534:LMR65534 LWB65534:LWN65534 MFX65534:MGJ65534 MPT65534:MQF65534 MZP65534:NAB65534 NJL65534:NJX65534 NTH65534:NTT65534 ODD65534:ODP65534 OMZ65534:ONL65534 OWV65534:OXH65534 PGR65534:PHD65534 PQN65534:PQZ65534 QAJ65534:QAV65534 QKF65534:QKR65534 QUB65534:QUN65534 RDX65534:REJ65534 RNT65534:ROF65534 RXP65534:RYB65534 SHL65534:SHX65534 SRH65534:SRT65534 TBD65534:TBP65534 TKZ65534:TLL65534 TUV65534:TVH65534 UER65534:UFD65534 UON65534:UOZ65534 UYJ65534:UYV65534 VIF65534:VIR65534 VSB65534:VSN65534 WBX65534:WCJ65534 WLT65534:WMF65534 WVP65534:WWB65534 I131061:U131061 JD131070:JP131070 SZ131070:TL131070 ACV131070:ADH131070 AMR131070:AND131070 AWN131070:AWZ131070 BGJ131070:BGV131070 BQF131070:BQR131070 CAB131070:CAN131070 CJX131070:CKJ131070 CTT131070:CUF131070 DDP131070:DEB131070 DNL131070:DNX131070 DXH131070:DXT131070 EHD131070:EHP131070 EQZ131070:ERL131070 FAV131070:FBH131070 FKR131070:FLD131070 FUN131070:FUZ131070 GEJ131070:GEV131070 GOF131070:GOR131070 GYB131070:GYN131070 HHX131070:HIJ131070 HRT131070:HSF131070 IBP131070:ICB131070 ILL131070:ILX131070 IVH131070:IVT131070 JFD131070:JFP131070 JOZ131070:JPL131070 JYV131070:JZH131070 KIR131070:KJD131070 KSN131070:KSZ131070 LCJ131070:LCV131070 LMF131070:LMR131070 LWB131070:LWN131070 MFX131070:MGJ131070 MPT131070:MQF131070 MZP131070:NAB131070 NJL131070:NJX131070 NTH131070:NTT131070 ODD131070:ODP131070 OMZ131070:ONL131070 OWV131070:OXH131070 PGR131070:PHD131070 PQN131070:PQZ131070 QAJ131070:QAV131070 QKF131070:QKR131070 QUB131070:QUN131070 RDX131070:REJ131070 RNT131070:ROF131070 RXP131070:RYB131070 SHL131070:SHX131070 SRH131070:SRT131070 TBD131070:TBP131070 TKZ131070:TLL131070 TUV131070:TVH131070 UER131070:UFD131070 UON131070:UOZ131070 UYJ131070:UYV131070 VIF131070:VIR131070 VSB131070:VSN131070 WBX131070:WCJ131070 WLT131070:WMF131070 WVP131070:WWB131070 I196597:U196597 JD196606:JP196606 SZ196606:TL196606 ACV196606:ADH196606 AMR196606:AND196606 AWN196606:AWZ196606 BGJ196606:BGV196606 BQF196606:BQR196606 CAB196606:CAN196606 CJX196606:CKJ196606 CTT196606:CUF196606 DDP196606:DEB196606 DNL196606:DNX196606 DXH196606:DXT196606 EHD196606:EHP196606 EQZ196606:ERL196606 FAV196606:FBH196606 FKR196606:FLD196606 FUN196606:FUZ196606 GEJ196606:GEV196606 GOF196606:GOR196606 GYB196606:GYN196606 HHX196606:HIJ196606 HRT196606:HSF196606 IBP196606:ICB196606 ILL196606:ILX196606 IVH196606:IVT196606 JFD196606:JFP196606 JOZ196606:JPL196606 JYV196606:JZH196606 KIR196606:KJD196606 KSN196606:KSZ196606 LCJ196606:LCV196606 LMF196606:LMR196606 LWB196606:LWN196606 MFX196606:MGJ196606 MPT196606:MQF196606 MZP196606:NAB196606 NJL196606:NJX196606 NTH196606:NTT196606 ODD196606:ODP196606 OMZ196606:ONL196606 OWV196606:OXH196606 PGR196606:PHD196606 PQN196606:PQZ196606 QAJ196606:QAV196606 QKF196606:QKR196606 QUB196606:QUN196606 RDX196606:REJ196606 RNT196606:ROF196606 RXP196606:RYB196606 SHL196606:SHX196606 SRH196606:SRT196606 TBD196606:TBP196606 TKZ196606:TLL196606 TUV196606:TVH196606 UER196606:UFD196606 UON196606:UOZ196606 UYJ196606:UYV196606 VIF196606:VIR196606 VSB196606:VSN196606 WBX196606:WCJ196606 WLT196606:WMF196606 WVP196606:WWB196606 I262133:U262133 JD262142:JP262142 SZ262142:TL262142 ACV262142:ADH262142 AMR262142:AND262142 AWN262142:AWZ262142 BGJ262142:BGV262142 BQF262142:BQR262142 CAB262142:CAN262142 CJX262142:CKJ262142 CTT262142:CUF262142 DDP262142:DEB262142 DNL262142:DNX262142 DXH262142:DXT262142 EHD262142:EHP262142 EQZ262142:ERL262142 FAV262142:FBH262142 FKR262142:FLD262142 FUN262142:FUZ262142 GEJ262142:GEV262142 GOF262142:GOR262142 GYB262142:GYN262142 HHX262142:HIJ262142 HRT262142:HSF262142 IBP262142:ICB262142 ILL262142:ILX262142 IVH262142:IVT262142 JFD262142:JFP262142 JOZ262142:JPL262142 JYV262142:JZH262142 KIR262142:KJD262142 KSN262142:KSZ262142 LCJ262142:LCV262142 LMF262142:LMR262142 LWB262142:LWN262142 MFX262142:MGJ262142 MPT262142:MQF262142 MZP262142:NAB262142 NJL262142:NJX262142 NTH262142:NTT262142 ODD262142:ODP262142 OMZ262142:ONL262142 OWV262142:OXH262142 PGR262142:PHD262142 PQN262142:PQZ262142 QAJ262142:QAV262142 QKF262142:QKR262142 QUB262142:QUN262142 RDX262142:REJ262142 RNT262142:ROF262142 RXP262142:RYB262142 SHL262142:SHX262142 SRH262142:SRT262142 TBD262142:TBP262142 TKZ262142:TLL262142 TUV262142:TVH262142 UER262142:UFD262142 UON262142:UOZ262142 UYJ262142:UYV262142 VIF262142:VIR262142 VSB262142:VSN262142 WBX262142:WCJ262142 WLT262142:WMF262142 WVP262142:WWB262142 I327669:U327669 JD327678:JP327678 SZ327678:TL327678 ACV327678:ADH327678 AMR327678:AND327678 AWN327678:AWZ327678 BGJ327678:BGV327678 BQF327678:BQR327678 CAB327678:CAN327678 CJX327678:CKJ327678 CTT327678:CUF327678 DDP327678:DEB327678 DNL327678:DNX327678 DXH327678:DXT327678 EHD327678:EHP327678 EQZ327678:ERL327678 FAV327678:FBH327678 FKR327678:FLD327678 FUN327678:FUZ327678 GEJ327678:GEV327678 GOF327678:GOR327678 GYB327678:GYN327678 HHX327678:HIJ327678 HRT327678:HSF327678 IBP327678:ICB327678 ILL327678:ILX327678 IVH327678:IVT327678 JFD327678:JFP327678 JOZ327678:JPL327678 JYV327678:JZH327678 KIR327678:KJD327678 KSN327678:KSZ327678 LCJ327678:LCV327678 LMF327678:LMR327678 LWB327678:LWN327678 MFX327678:MGJ327678 MPT327678:MQF327678 MZP327678:NAB327678 NJL327678:NJX327678 NTH327678:NTT327678 ODD327678:ODP327678 OMZ327678:ONL327678 OWV327678:OXH327678 PGR327678:PHD327678 PQN327678:PQZ327678 QAJ327678:QAV327678 QKF327678:QKR327678 QUB327678:QUN327678 RDX327678:REJ327678 RNT327678:ROF327678 RXP327678:RYB327678 SHL327678:SHX327678 SRH327678:SRT327678 TBD327678:TBP327678 TKZ327678:TLL327678 TUV327678:TVH327678 UER327678:UFD327678 UON327678:UOZ327678 UYJ327678:UYV327678 VIF327678:VIR327678 VSB327678:VSN327678 WBX327678:WCJ327678 WLT327678:WMF327678 WVP327678:WWB327678 I393205:U393205 JD393214:JP393214 SZ393214:TL393214 ACV393214:ADH393214 AMR393214:AND393214 AWN393214:AWZ393214 BGJ393214:BGV393214 BQF393214:BQR393214 CAB393214:CAN393214 CJX393214:CKJ393214 CTT393214:CUF393214 DDP393214:DEB393214 DNL393214:DNX393214 DXH393214:DXT393214 EHD393214:EHP393214 EQZ393214:ERL393214 FAV393214:FBH393214 FKR393214:FLD393214 FUN393214:FUZ393214 GEJ393214:GEV393214 GOF393214:GOR393214 GYB393214:GYN393214 HHX393214:HIJ393214 HRT393214:HSF393214 IBP393214:ICB393214 ILL393214:ILX393214 IVH393214:IVT393214 JFD393214:JFP393214 JOZ393214:JPL393214 JYV393214:JZH393214 KIR393214:KJD393214 KSN393214:KSZ393214 LCJ393214:LCV393214 LMF393214:LMR393214 LWB393214:LWN393214 MFX393214:MGJ393214 MPT393214:MQF393214 MZP393214:NAB393214 NJL393214:NJX393214 NTH393214:NTT393214 ODD393214:ODP393214 OMZ393214:ONL393214 OWV393214:OXH393214 PGR393214:PHD393214 PQN393214:PQZ393214 QAJ393214:QAV393214 QKF393214:QKR393214 QUB393214:QUN393214 RDX393214:REJ393214 RNT393214:ROF393214 RXP393214:RYB393214 SHL393214:SHX393214 SRH393214:SRT393214 TBD393214:TBP393214 TKZ393214:TLL393214 TUV393214:TVH393214 UER393214:UFD393214 UON393214:UOZ393214 UYJ393214:UYV393214 VIF393214:VIR393214 VSB393214:VSN393214 WBX393214:WCJ393214 WLT393214:WMF393214 WVP393214:WWB393214 I458741:U458741 JD458750:JP458750 SZ458750:TL458750 ACV458750:ADH458750 AMR458750:AND458750 AWN458750:AWZ458750 BGJ458750:BGV458750 BQF458750:BQR458750 CAB458750:CAN458750 CJX458750:CKJ458750 CTT458750:CUF458750 DDP458750:DEB458750 DNL458750:DNX458750 DXH458750:DXT458750 EHD458750:EHP458750 EQZ458750:ERL458750 FAV458750:FBH458750 FKR458750:FLD458750 FUN458750:FUZ458750 GEJ458750:GEV458750 GOF458750:GOR458750 GYB458750:GYN458750 HHX458750:HIJ458750 HRT458750:HSF458750 IBP458750:ICB458750 ILL458750:ILX458750 IVH458750:IVT458750 JFD458750:JFP458750 JOZ458750:JPL458750 JYV458750:JZH458750 KIR458750:KJD458750 KSN458750:KSZ458750 LCJ458750:LCV458750 LMF458750:LMR458750 LWB458750:LWN458750 MFX458750:MGJ458750 MPT458750:MQF458750 MZP458750:NAB458750 NJL458750:NJX458750 NTH458750:NTT458750 ODD458750:ODP458750 OMZ458750:ONL458750 OWV458750:OXH458750 PGR458750:PHD458750 PQN458750:PQZ458750 QAJ458750:QAV458750 QKF458750:QKR458750 QUB458750:QUN458750 RDX458750:REJ458750 RNT458750:ROF458750 RXP458750:RYB458750 SHL458750:SHX458750 SRH458750:SRT458750 TBD458750:TBP458750 TKZ458750:TLL458750 TUV458750:TVH458750 UER458750:UFD458750 UON458750:UOZ458750 UYJ458750:UYV458750 VIF458750:VIR458750 VSB458750:VSN458750 WBX458750:WCJ458750 WLT458750:WMF458750 WVP458750:WWB458750 I524277:U524277 JD524286:JP524286 SZ524286:TL524286 ACV524286:ADH524286 AMR524286:AND524286 AWN524286:AWZ524286 BGJ524286:BGV524286 BQF524286:BQR524286 CAB524286:CAN524286 CJX524286:CKJ524286 CTT524286:CUF524286 DDP524286:DEB524286 DNL524286:DNX524286 DXH524286:DXT524286 EHD524286:EHP524286 EQZ524286:ERL524286 FAV524286:FBH524286 FKR524286:FLD524286 FUN524286:FUZ524286 GEJ524286:GEV524286 GOF524286:GOR524286 GYB524286:GYN524286 HHX524286:HIJ524286 HRT524286:HSF524286 IBP524286:ICB524286 ILL524286:ILX524286 IVH524286:IVT524286 JFD524286:JFP524286 JOZ524286:JPL524286 JYV524286:JZH524286 KIR524286:KJD524286 KSN524286:KSZ524286 LCJ524286:LCV524286 LMF524286:LMR524286 LWB524286:LWN524286 MFX524286:MGJ524286 MPT524286:MQF524286 MZP524286:NAB524286 NJL524286:NJX524286 NTH524286:NTT524286 ODD524286:ODP524286 OMZ524286:ONL524286 OWV524286:OXH524286 PGR524286:PHD524286 PQN524286:PQZ524286 QAJ524286:QAV524286 QKF524286:QKR524286 QUB524286:QUN524286 RDX524286:REJ524286 RNT524286:ROF524286 RXP524286:RYB524286 SHL524286:SHX524286 SRH524286:SRT524286 TBD524286:TBP524286 TKZ524286:TLL524286 TUV524286:TVH524286 UER524286:UFD524286 UON524286:UOZ524286 UYJ524286:UYV524286 VIF524286:VIR524286 VSB524286:VSN524286 WBX524286:WCJ524286 WLT524286:WMF524286 WVP524286:WWB524286 I589813:U589813 JD589822:JP589822 SZ589822:TL589822 ACV589822:ADH589822 AMR589822:AND589822 AWN589822:AWZ589822 BGJ589822:BGV589822 BQF589822:BQR589822 CAB589822:CAN589822 CJX589822:CKJ589822 CTT589822:CUF589822 DDP589822:DEB589822 DNL589822:DNX589822 DXH589822:DXT589822 EHD589822:EHP589822 EQZ589822:ERL589822 FAV589822:FBH589822 FKR589822:FLD589822 FUN589822:FUZ589822 GEJ589822:GEV589822 GOF589822:GOR589822 GYB589822:GYN589822 HHX589822:HIJ589822 HRT589822:HSF589822 IBP589822:ICB589822 ILL589822:ILX589822 IVH589822:IVT589822 JFD589822:JFP589822 JOZ589822:JPL589822 JYV589822:JZH589822 KIR589822:KJD589822 KSN589822:KSZ589822 LCJ589822:LCV589822 LMF589822:LMR589822 LWB589822:LWN589822 MFX589822:MGJ589822 MPT589822:MQF589822 MZP589822:NAB589822 NJL589822:NJX589822 NTH589822:NTT589822 ODD589822:ODP589822 OMZ589822:ONL589822 OWV589822:OXH589822 PGR589822:PHD589822 PQN589822:PQZ589822 QAJ589822:QAV589822 QKF589822:QKR589822 QUB589822:QUN589822 RDX589822:REJ589822 RNT589822:ROF589822 RXP589822:RYB589822 SHL589822:SHX589822 SRH589822:SRT589822 TBD589822:TBP589822 TKZ589822:TLL589822 TUV589822:TVH589822 UER589822:UFD589822 UON589822:UOZ589822 UYJ589822:UYV589822 VIF589822:VIR589822 VSB589822:VSN589822 WBX589822:WCJ589822 WLT589822:WMF589822 WVP589822:WWB589822 I655349:U655349 JD655358:JP655358 SZ655358:TL655358 ACV655358:ADH655358 AMR655358:AND655358 AWN655358:AWZ655358 BGJ655358:BGV655358 BQF655358:BQR655358 CAB655358:CAN655358 CJX655358:CKJ655358 CTT655358:CUF655358 DDP655358:DEB655358 DNL655358:DNX655358 DXH655358:DXT655358 EHD655358:EHP655358 EQZ655358:ERL655358 FAV655358:FBH655358 FKR655358:FLD655358 FUN655358:FUZ655358 GEJ655358:GEV655358 GOF655358:GOR655358 GYB655358:GYN655358 HHX655358:HIJ655358 HRT655358:HSF655358 IBP655358:ICB655358 ILL655358:ILX655358 IVH655358:IVT655358 JFD655358:JFP655358 JOZ655358:JPL655358 JYV655358:JZH655358 KIR655358:KJD655358 KSN655358:KSZ655358 LCJ655358:LCV655358 LMF655358:LMR655358 LWB655358:LWN655358 MFX655358:MGJ655358 MPT655358:MQF655358 MZP655358:NAB655358 NJL655358:NJX655358 NTH655358:NTT655358 ODD655358:ODP655358 OMZ655358:ONL655358 OWV655358:OXH655358 PGR655358:PHD655358 PQN655358:PQZ655358 QAJ655358:QAV655358 QKF655358:QKR655358 QUB655358:QUN655358 RDX655358:REJ655358 RNT655358:ROF655358 RXP655358:RYB655358 SHL655358:SHX655358 SRH655358:SRT655358 TBD655358:TBP655358 TKZ655358:TLL655358 TUV655358:TVH655358 UER655358:UFD655358 UON655358:UOZ655358 UYJ655358:UYV655358 VIF655358:VIR655358 VSB655358:VSN655358 WBX655358:WCJ655358 WLT655358:WMF655358 WVP655358:WWB655358 I720885:U720885 JD720894:JP720894 SZ720894:TL720894 ACV720894:ADH720894 AMR720894:AND720894 AWN720894:AWZ720894 BGJ720894:BGV720894 BQF720894:BQR720894 CAB720894:CAN720894 CJX720894:CKJ720894 CTT720894:CUF720894 DDP720894:DEB720894 DNL720894:DNX720894 DXH720894:DXT720894 EHD720894:EHP720894 EQZ720894:ERL720894 FAV720894:FBH720894 FKR720894:FLD720894 FUN720894:FUZ720894 GEJ720894:GEV720894 GOF720894:GOR720894 GYB720894:GYN720894 HHX720894:HIJ720894 HRT720894:HSF720894 IBP720894:ICB720894 ILL720894:ILX720894 IVH720894:IVT720894 JFD720894:JFP720894 JOZ720894:JPL720894 JYV720894:JZH720894 KIR720894:KJD720894 KSN720894:KSZ720894 LCJ720894:LCV720894 LMF720894:LMR720894 LWB720894:LWN720894 MFX720894:MGJ720894 MPT720894:MQF720894 MZP720894:NAB720894 NJL720894:NJX720894 NTH720894:NTT720894 ODD720894:ODP720894 OMZ720894:ONL720894 OWV720894:OXH720894 PGR720894:PHD720894 PQN720894:PQZ720894 QAJ720894:QAV720894 QKF720894:QKR720894 QUB720894:QUN720894 RDX720894:REJ720894 RNT720894:ROF720894 RXP720894:RYB720894 SHL720894:SHX720894 SRH720894:SRT720894 TBD720894:TBP720894 TKZ720894:TLL720894 TUV720894:TVH720894 UER720894:UFD720894 UON720894:UOZ720894 UYJ720894:UYV720894 VIF720894:VIR720894 VSB720894:VSN720894 WBX720894:WCJ720894 WLT720894:WMF720894 WVP720894:WWB720894 I786421:U786421 JD786430:JP786430 SZ786430:TL786430 ACV786430:ADH786430 AMR786430:AND786430 AWN786430:AWZ786430 BGJ786430:BGV786430 BQF786430:BQR786430 CAB786430:CAN786430 CJX786430:CKJ786430 CTT786430:CUF786430 DDP786430:DEB786430 DNL786430:DNX786430 DXH786430:DXT786430 EHD786430:EHP786430 EQZ786430:ERL786430 FAV786430:FBH786430 FKR786430:FLD786430 FUN786430:FUZ786430 GEJ786430:GEV786430 GOF786430:GOR786430 GYB786430:GYN786430 HHX786430:HIJ786430 HRT786430:HSF786430 IBP786430:ICB786430 ILL786430:ILX786430 IVH786430:IVT786430 JFD786430:JFP786430 JOZ786430:JPL786430 JYV786430:JZH786430 KIR786430:KJD786430 KSN786430:KSZ786430 LCJ786430:LCV786430 LMF786430:LMR786430 LWB786430:LWN786430 MFX786430:MGJ786430 MPT786430:MQF786430 MZP786430:NAB786430 NJL786430:NJX786430 NTH786430:NTT786430 ODD786430:ODP786430 OMZ786430:ONL786430 OWV786430:OXH786430 PGR786430:PHD786430 PQN786430:PQZ786430 QAJ786430:QAV786430 QKF786430:QKR786430 QUB786430:QUN786430 RDX786430:REJ786430 RNT786430:ROF786430 RXP786430:RYB786430 SHL786430:SHX786430 SRH786430:SRT786430 TBD786430:TBP786430 TKZ786430:TLL786430 TUV786430:TVH786430 UER786430:UFD786430 UON786430:UOZ786430 UYJ786430:UYV786430 VIF786430:VIR786430 VSB786430:VSN786430 WBX786430:WCJ786430 WLT786430:WMF786430 WVP786430:WWB786430 I851957:U851957 JD851966:JP851966 SZ851966:TL851966 ACV851966:ADH851966 AMR851966:AND851966 AWN851966:AWZ851966 BGJ851966:BGV851966 BQF851966:BQR851966 CAB851966:CAN851966 CJX851966:CKJ851966 CTT851966:CUF851966 DDP851966:DEB851966 DNL851966:DNX851966 DXH851966:DXT851966 EHD851966:EHP851966 EQZ851966:ERL851966 FAV851966:FBH851966 FKR851966:FLD851966 FUN851966:FUZ851966 GEJ851966:GEV851966 GOF851966:GOR851966 GYB851966:GYN851966 HHX851966:HIJ851966 HRT851966:HSF851966 IBP851966:ICB851966 ILL851966:ILX851966 IVH851966:IVT851966 JFD851966:JFP851966 JOZ851966:JPL851966 JYV851966:JZH851966 KIR851966:KJD851966 KSN851966:KSZ851966 LCJ851966:LCV851966 LMF851966:LMR851966 LWB851966:LWN851966 MFX851966:MGJ851966 MPT851966:MQF851966 MZP851966:NAB851966 NJL851966:NJX851966 NTH851966:NTT851966 ODD851966:ODP851966 OMZ851966:ONL851966 OWV851966:OXH851966 PGR851966:PHD851966 PQN851966:PQZ851966 QAJ851966:QAV851966 QKF851966:QKR851966 QUB851966:QUN851966 RDX851966:REJ851966 RNT851966:ROF851966 RXP851966:RYB851966 SHL851966:SHX851966 SRH851966:SRT851966 TBD851966:TBP851966 TKZ851966:TLL851966 TUV851966:TVH851966 UER851966:UFD851966 UON851966:UOZ851966 UYJ851966:UYV851966 VIF851966:VIR851966 VSB851966:VSN851966 WBX851966:WCJ851966 WLT851966:WMF851966 WVP851966:WWB851966 I917493:U917493 JD917502:JP917502 SZ917502:TL917502 ACV917502:ADH917502 AMR917502:AND917502 AWN917502:AWZ917502 BGJ917502:BGV917502 BQF917502:BQR917502 CAB917502:CAN917502 CJX917502:CKJ917502 CTT917502:CUF917502 DDP917502:DEB917502 DNL917502:DNX917502 DXH917502:DXT917502 EHD917502:EHP917502 EQZ917502:ERL917502 FAV917502:FBH917502 FKR917502:FLD917502 FUN917502:FUZ917502 GEJ917502:GEV917502 GOF917502:GOR917502 GYB917502:GYN917502 HHX917502:HIJ917502 HRT917502:HSF917502 IBP917502:ICB917502 ILL917502:ILX917502 IVH917502:IVT917502 JFD917502:JFP917502 JOZ917502:JPL917502 JYV917502:JZH917502 KIR917502:KJD917502 KSN917502:KSZ917502 LCJ917502:LCV917502 LMF917502:LMR917502 LWB917502:LWN917502 MFX917502:MGJ917502 MPT917502:MQF917502 MZP917502:NAB917502 NJL917502:NJX917502 NTH917502:NTT917502 ODD917502:ODP917502 OMZ917502:ONL917502 OWV917502:OXH917502 PGR917502:PHD917502 PQN917502:PQZ917502 QAJ917502:QAV917502 QKF917502:QKR917502 QUB917502:QUN917502 RDX917502:REJ917502 RNT917502:ROF917502 RXP917502:RYB917502 SHL917502:SHX917502 SRH917502:SRT917502 TBD917502:TBP917502 TKZ917502:TLL917502 TUV917502:TVH917502 UER917502:UFD917502 UON917502:UOZ917502 UYJ917502:UYV917502 VIF917502:VIR917502 VSB917502:VSN917502 WBX917502:WCJ917502 WLT917502:WMF917502 WVP917502:WWB917502 I983029:U983029 JD983038:JP983038 SZ983038:TL983038 ACV983038:ADH983038 AMR983038:AND983038 AWN983038:AWZ983038 BGJ983038:BGV983038 BQF983038:BQR983038 CAB983038:CAN983038 CJX983038:CKJ983038 CTT983038:CUF983038 DDP983038:DEB983038 DNL983038:DNX983038 DXH983038:DXT983038 EHD983038:EHP983038 EQZ983038:ERL983038 FAV983038:FBH983038 FKR983038:FLD983038 FUN983038:FUZ983038 GEJ983038:GEV983038 GOF983038:GOR983038 GYB983038:GYN983038 HHX983038:HIJ983038 HRT983038:HSF983038 IBP983038:ICB983038 ILL983038:ILX983038 IVH983038:IVT983038 JFD983038:JFP983038 JOZ983038:JPL983038 JYV983038:JZH983038 KIR983038:KJD983038 KSN983038:KSZ983038 LCJ983038:LCV983038 LMF983038:LMR983038 LWB983038:LWN983038 MFX983038:MGJ983038 MPT983038:MQF983038 MZP983038:NAB983038 NJL983038:NJX983038 NTH983038:NTT983038 ODD983038:ODP983038 OMZ983038:ONL983038 OWV983038:OXH983038 PGR983038:PHD983038 PQN983038:PQZ983038 QAJ983038:QAV983038 QKF983038:QKR983038 QUB983038:QUN983038 RDX983038:REJ983038 RNT983038:ROF983038 RXP983038:RYB983038 SHL983038:SHX983038 SRH983038:SRT983038 TBD983038:TBP983038 TKZ983038:TLL983038 TUV983038:TVH983038 UER983038:UFD983038 UON983038:UOZ983038 UYJ983038:UYV983038 VIF983038:VIR983038 VSB983038:VSN983038 WBX983038:WCJ983038 WLT983038:WMF983038 WVP983038:WWB983038" xr:uid="{00000000-0002-0000-0800-00000B000000}">
      <formula1>"鉄骨鉄筋コンクリート,鉄筋コンクリート,鉄骨,補強コンクリートブロック,組積"</formula1>
    </dataValidation>
    <dataValidation type="list" allowBlank="1" showInputMessage="1" showErrorMessage="1" sqref="Z65525:AK65525 JU65534:KF65534 TQ65534:UB65534 ADM65534:ADX65534 ANI65534:ANT65534 AXE65534:AXP65534 BHA65534:BHL65534 BQW65534:BRH65534 CAS65534:CBD65534 CKO65534:CKZ65534 CUK65534:CUV65534 DEG65534:DER65534 DOC65534:DON65534 DXY65534:DYJ65534 EHU65534:EIF65534 ERQ65534:ESB65534 FBM65534:FBX65534 FLI65534:FLT65534 FVE65534:FVP65534 GFA65534:GFL65534 GOW65534:GPH65534 GYS65534:GZD65534 HIO65534:HIZ65534 HSK65534:HSV65534 ICG65534:ICR65534 IMC65534:IMN65534 IVY65534:IWJ65534 JFU65534:JGF65534 JPQ65534:JQB65534 JZM65534:JZX65534 KJI65534:KJT65534 KTE65534:KTP65534 LDA65534:LDL65534 LMW65534:LNH65534 LWS65534:LXD65534 MGO65534:MGZ65534 MQK65534:MQV65534 NAG65534:NAR65534 NKC65534:NKN65534 NTY65534:NUJ65534 ODU65534:OEF65534 ONQ65534:OOB65534 OXM65534:OXX65534 PHI65534:PHT65534 PRE65534:PRP65534 QBA65534:QBL65534 QKW65534:QLH65534 QUS65534:QVD65534 REO65534:REZ65534 ROK65534:ROV65534 RYG65534:RYR65534 SIC65534:SIN65534 SRY65534:SSJ65534 TBU65534:TCF65534 TLQ65534:TMB65534 TVM65534:TVX65534 UFI65534:UFT65534 UPE65534:UPP65534 UZA65534:UZL65534 VIW65534:VJH65534 VSS65534:VTD65534 WCO65534:WCZ65534 WMK65534:WMV65534 WWG65534:WWR65534 Z131061:AK131061 JU131070:KF131070 TQ131070:UB131070 ADM131070:ADX131070 ANI131070:ANT131070 AXE131070:AXP131070 BHA131070:BHL131070 BQW131070:BRH131070 CAS131070:CBD131070 CKO131070:CKZ131070 CUK131070:CUV131070 DEG131070:DER131070 DOC131070:DON131070 DXY131070:DYJ131070 EHU131070:EIF131070 ERQ131070:ESB131070 FBM131070:FBX131070 FLI131070:FLT131070 FVE131070:FVP131070 GFA131070:GFL131070 GOW131070:GPH131070 GYS131070:GZD131070 HIO131070:HIZ131070 HSK131070:HSV131070 ICG131070:ICR131070 IMC131070:IMN131070 IVY131070:IWJ131070 JFU131070:JGF131070 JPQ131070:JQB131070 JZM131070:JZX131070 KJI131070:KJT131070 KTE131070:KTP131070 LDA131070:LDL131070 LMW131070:LNH131070 LWS131070:LXD131070 MGO131070:MGZ131070 MQK131070:MQV131070 NAG131070:NAR131070 NKC131070:NKN131070 NTY131070:NUJ131070 ODU131070:OEF131070 ONQ131070:OOB131070 OXM131070:OXX131070 PHI131070:PHT131070 PRE131070:PRP131070 QBA131070:QBL131070 QKW131070:QLH131070 QUS131070:QVD131070 REO131070:REZ131070 ROK131070:ROV131070 RYG131070:RYR131070 SIC131070:SIN131070 SRY131070:SSJ131070 TBU131070:TCF131070 TLQ131070:TMB131070 TVM131070:TVX131070 UFI131070:UFT131070 UPE131070:UPP131070 UZA131070:UZL131070 VIW131070:VJH131070 VSS131070:VTD131070 WCO131070:WCZ131070 WMK131070:WMV131070 WWG131070:WWR131070 Z196597:AK196597 JU196606:KF196606 TQ196606:UB196606 ADM196606:ADX196606 ANI196606:ANT196606 AXE196606:AXP196606 BHA196606:BHL196606 BQW196606:BRH196606 CAS196606:CBD196606 CKO196606:CKZ196606 CUK196606:CUV196606 DEG196606:DER196606 DOC196606:DON196606 DXY196606:DYJ196606 EHU196606:EIF196606 ERQ196606:ESB196606 FBM196606:FBX196606 FLI196606:FLT196606 FVE196606:FVP196606 GFA196606:GFL196606 GOW196606:GPH196606 GYS196606:GZD196606 HIO196606:HIZ196606 HSK196606:HSV196606 ICG196606:ICR196606 IMC196606:IMN196606 IVY196606:IWJ196606 JFU196606:JGF196606 JPQ196606:JQB196606 JZM196606:JZX196606 KJI196606:KJT196606 KTE196606:KTP196606 LDA196606:LDL196606 LMW196606:LNH196606 LWS196606:LXD196606 MGO196606:MGZ196606 MQK196606:MQV196606 NAG196606:NAR196606 NKC196606:NKN196606 NTY196606:NUJ196606 ODU196606:OEF196606 ONQ196606:OOB196606 OXM196606:OXX196606 PHI196606:PHT196606 PRE196606:PRP196606 QBA196606:QBL196606 QKW196606:QLH196606 QUS196606:QVD196606 REO196606:REZ196606 ROK196606:ROV196606 RYG196606:RYR196606 SIC196606:SIN196606 SRY196606:SSJ196606 TBU196606:TCF196606 TLQ196606:TMB196606 TVM196606:TVX196606 UFI196606:UFT196606 UPE196606:UPP196606 UZA196606:UZL196606 VIW196606:VJH196606 VSS196606:VTD196606 WCO196606:WCZ196606 WMK196606:WMV196606 WWG196606:WWR196606 Z262133:AK262133 JU262142:KF262142 TQ262142:UB262142 ADM262142:ADX262142 ANI262142:ANT262142 AXE262142:AXP262142 BHA262142:BHL262142 BQW262142:BRH262142 CAS262142:CBD262142 CKO262142:CKZ262142 CUK262142:CUV262142 DEG262142:DER262142 DOC262142:DON262142 DXY262142:DYJ262142 EHU262142:EIF262142 ERQ262142:ESB262142 FBM262142:FBX262142 FLI262142:FLT262142 FVE262142:FVP262142 GFA262142:GFL262142 GOW262142:GPH262142 GYS262142:GZD262142 HIO262142:HIZ262142 HSK262142:HSV262142 ICG262142:ICR262142 IMC262142:IMN262142 IVY262142:IWJ262142 JFU262142:JGF262142 JPQ262142:JQB262142 JZM262142:JZX262142 KJI262142:KJT262142 KTE262142:KTP262142 LDA262142:LDL262142 LMW262142:LNH262142 LWS262142:LXD262142 MGO262142:MGZ262142 MQK262142:MQV262142 NAG262142:NAR262142 NKC262142:NKN262142 NTY262142:NUJ262142 ODU262142:OEF262142 ONQ262142:OOB262142 OXM262142:OXX262142 PHI262142:PHT262142 PRE262142:PRP262142 QBA262142:QBL262142 QKW262142:QLH262142 QUS262142:QVD262142 REO262142:REZ262142 ROK262142:ROV262142 RYG262142:RYR262142 SIC262142:SIN262142 SRY262142:SSJ262142 TBU262142:TCF262142 TLQ262142:TMB262142 TVM262142:TVX262142 UFI262142:UFT262142 UPE262142:UPP262142 UZA262142:UZL262142 VIW262142:VJH262142 VSS262142:VTD262142 WCO262142:WCZ262142 WMK262142:WMV262142 WWG262142:WWR262142 Z327669:AK327669 JU327678:KF327678 TQ327678:UB327678 ADM327678:ADX327678 ANI327678:ANT327678 AXE327678:AXP327678 BHA327678:BHL327678 BQW327678:BRH327678 CAS327678:CBD327678 CKO327678:CKZ327678 CUK327678:CUV327678 DEG327678:DER327678 DOC327678:DON327678 DXY327678:DYJ327678 EHU327678:EIF327678 ERQ327678:ESB327678 FBM327678:FBX327678 FLI327678:FLT327678 FVE327678:FVP327678 GFA327678:GFL327678 GOW327678:GPH327678 GYS327678:GZD327678 HIO327678:HIZ327678 HSK327678:HSV327678 ICG327678:ICR327678 IMC327678:IMN327678 IVY327678:IWJ327678 JFU327678:JGF327678 JPQ327678:JQB327678 JZM327678:JZX327678 KJI327678:KJT327678 KTE327678:KTP327678 LDA327678:LDL327678 LMW327678:LNH327678 LWS327678:LXD327678 MGO327678:MGZ327678 MQK327678:MQV327678 NAG327678:NAR327678 NKC327678:NKN327678 NTY327678:NUJ327678 ODU327678:OEF327678 ONQ327678:OOB327678 OXM327678:OXX327678 PHI327678:PHT327678 PRE327678:PRP327678 QBA327678:QBL327678 QKW327678:QLH327678 QUS327678:QVD327678 REO327678:REZ327678 ROK327678:ROV327678 RYG327678:RYR327678 SIC327678:SIN327678 SRY327678:SSJ327678 TBU327678:TCF327678 TLQ327678:TMB327678 TVM327678:TVX327678 UFI327678:UFT327678 UPE327678:UPP327678 UZA327678:UZL327678 VIW327678:VJH327678 VSS327678:VTD327678 WCO327678:WCZ327678 WMK327678:WMV327678 WWG327678:WWR327678 Z393205:AK393205 JU393214:KF393214 TQ393214:UB393214 ADM393214:ADX393214 ANI393214:ANT393214 AXE393214:AXP393214 BHA393214:BHL393214 BQW393214:BRH393214 CAS393214:CBD393214 CKO393214:CKZ393214 CUK393214:CUV393214 DEG393214:DER393214 DOC393214:DON393214 DXY393214:DYJ393214 EHU393214:EIF393214 ERQ393214:ESB393214 FBM393214:FBX393214 FLI393214:FLT393214 FVE393214:FVP393214 GFA393214:GFL393214 GOW393214:GPH393214 GYS393214:GZD393214 HIO393214:HIZ393214 HSK393214:HSV393214 ICG393214:ICR393214 IMC393214:IMN393214 IVY393214:IWJ393214 JFU393214:JGF393214 JPQ393214:JQB393214 JZM393214:JZX393214 KJI393214:KJT393214 KTE393214:KTP393214 LDA393214:LDL393214 LMW393214:LNH393214 LWS393214:LXD393214 MGO393214:MGZ393214 MQK393214:MQV393214 NAG393214:NAR393214 NKC393214:NKN393214 NTY393214:NUJ393214 ODU393214:OEF393214 ONQ393214:OOB393214 OXM393214:OXX393214 PHI393214:PHT393214 PRE393214:PRP393214 QBA393214:QBL393214 QKW393214:QLH393214 QUS393214:QVD393214 REO393214:REZ393214 ROK393214:ROV393214 RYG393214:RYR393214 SIC393214:SIN393214 SRY393214:SSJ393214 TBU393214:TCF393214 TLQ393214:TMB393214 TVM393214:TVX393214 UFI393214:UFT393214 UPE393214:UPP393214 UZA393214:UZL393214 VIW393214:VJH393214 VSS393214:VTD393214 WCO393214:WCZ393214 WMK393214:WMV393214 WWG393214:WWR393214 Z458741:AK458741 JU458750:KF458750 TQ458750:UB458750 ADM458750:ADX458750 ANI458750:ANT458750 AXE458750:AXP458750 BHA458750:BHL458750 BQW458750:BRH458750 CAS458750:CBD458750 CKO458750:CKZ458750 CUK458750:CUV458750 DEG458750:DER458750 DOC458750:DON458750 DXY458750:DYJ458750 EHU458750:EIF458750 ERQ458750:ESB458750 FBM458750:FBX458750 FLI458750:FLT458750 FVE458750:FVP458750 GFA458750:GFL458750 GOW458750:GPH458750 GYS458750:GZD458750 HIO458750:HIZ458750 HSK458750:HSV458750 ICG458750:ICR458750 IMC458750:IMN458750 IVY458750:IWJ458750 JFU458750:JGF458750 JPQ458750:JQB458750 JZM458750:JZX458750 KJI458750:KJT458750 KTE458750:KTP458750 LDA458750:LDL458750 LMW458750:LNH458750 LWS458750:LXD458750 MGO458750:MGZ458750 MQK458750:MQV458750 NAG458750:NAR458750 NKC458750:NKN458750 NTY458750:NUJ458750 ODU458750:OEF458750 ONQ458750:OOB458750 OXM458750:OXX458750 PHI458750:PHT458750 PRE458750:PRP458750 QBA458750:QBL458750 QKW458750:QLH458750 QUS458750:QVD458750 REO458750:REZ458750 ROK458750:ROV458750 RYG458750:RYR458750 SIC458750:SIN458750 SRY458750:SSJ458750 TBU458750:TCF458750 TLQ458750:TMB458750 TVM458750:TVX458750 UFI458750:UFT458750 UPE458750:UPP458750 UZA458750:UZL458750 VIW458750:VJH458750 VSS458750:VTD458750 WCO458750:WCZ458750 WMK458750:WMV458750 WWG458750:WWR458750 Z524277:AK524277 JU524286:KF524286 TQ524286:UB524286 ADM524286:ADX524286 ANI524286:ANT524286 AXE524286:AXP524286 BHA524286:BHL524286 BQW524286:BRH524286 CAS524286:CBD524286 CKO524286:CKZ524286 CUK524286:CUV524286 DEG524286:DER524286 DOC524286:DON524286 DXY524286:DYJ524286 EHU524286:EIF524286 ERQ524286:ESB524286 FBM524286:FBX524286 FLI524286:FLT524286 FVE524286:FVP524286 GFA524286:GFL524286 GOW524286:GPH524286 GYS524286:GZD524286 HIO524286:HIZ524286 HSK524286:HSV524286 ICG524286:ICR524286 IMC524286:IMN524286 IVY524286:IWJ524286 JFU524286:JGF524286 JPQ524286:JQB524286 JZM524286:JZX524286 KJI524286:KJT524286 KTE524286:KTP524286 LDA524286:LDL524286 LMW524286:LNH524286 LWS524286:LXD524286 MGO524286:MGZ524286 MQK524286:MQV524286 NAG524286:NAR524286 NKC524286:NKN524286 NTY524286:NUJ524286 ODU524286:OEF524286 ONQ524286:OOB524286 OXM524286:OXX524286 PHI524286:PHT524286 PRE524286:PRP524286 QBA524286:QBL524286 QKW524286:QLH524286 QUS524286:QVD524286 REO524286:REZ524286 ROK524286:ROV524286 RYG524286:RYR524286 SIC524286:SIN524286 SRY524286:SSJ524286 TBU524286:TCF524286 TLQ524286:TMB524286 TVM524286:TVX524286 UFI524286:UFT524286 UPE524286:UPP524286 UZA524286:UZL524286 VIW524286:VJH524286 VSS524286:VTD524286 WCO524286:WCZ524286 WMK524286:WMV524286 WWG524286:WWR524286 Z589813:AK589813 JU589822:KF589822 TQ589822:UB589822 ADM589822:ADX589822 ANI589822:ANT589822 AXE589822:AXP589822 BHA589822:BHL589822 BQW589822:BRH589822 CAS589822:CBD589822 CKO589822:CKZ589822 CUK589822:CUV589822 DEG589822:DER589822 DOC589822:DON589822 DXY589822:DYJ589822 EHU589822:EIF589822 ERQ589822:ESB589822 FBM589822:FBX589822 FLI589822:FLT589822 FVE589822:FVP589822 GFA589822:GFL589822 GOW589822:GPH589822 GYS589822:GZD589822 HIO589822:HIZ589822 HSK589822:HSV589822 ICG589822:ICR589822 IMC589822:IMN589822 IVY589822:IWJ589822 JFU589822:JGF589822 JPQ589822:JQB589822 JZM589822:JZX589822 KJI589822:KJT589822 KTE589822:KTP589822 LDA589822:LDL589822 LMW589822:LNH589822 LWS589822:LXD589822 MGO589822:MGZ589822 MQK589822:MQV589822 NAG589822:NAR589822 NKC589822:NKN589822 NTY589822:NUJ589822 ODU589822:OEF589822 ONQ589822:OOB589822 OXM589822:OXX589822 PHI589822:PHT589822 PRE589822:PRP589822 QBA589822:QBL589822 QKW589822:QLH589822 QUS589822:QVD589822 REO589822:REZ589822 ROK589822:ROV589822 RYG589822:RYR589822 SIC589822:SIN589822 SRY589822:SSJ589822 TBU589822:TCF589822 TLQ589822:TMB589822 TVM589822:TVX589822 UFI589822:UFT589822 UPE589822:UPP589822 UZA589822:UZL589822 VIW589822:VJH589822 VSS589822:VTD589822 WCO589822:WCZ589822 WMK589822:WMV589822 WWG589822:WWR589822 Z655349:AK655349 JU655358:KF655358 TQ655358:UB655358 ADM655358:ADX655358 ANI655358:ANT655358 AXE655358:AXP655358 BHA655358:BHL655358 BQW655358:BRH655358 CAS655358:CBD655358 CKO655358:CKZ655358 CUK655358:CUV655358 DEG655358:DER655358 DOC655358:DON655358 DXY655358:DYJ655358 EHU655358:EIF655358 ERQ655358:ESB655358 FBM655358:FBX655358 FLI655358:FLT655358 FVE655358:FVP655358 GFA655358:GFL655358 GOW655358:GPH655358 GYS655358:GZD655358 HIO655358:HIZ655358 HSK655358:HSV655358 ICG655358:ICR655358 IMC655358:IMN655358 IVY655358:IWJ655358 JFU655358:JGF655358 JPQ655358:JQB655358 JZM655358:JZX655358 KJI655358:KJT655358 KTE655358:KTP655358 LDA655358:LDL655358 LMW655358:LNH655358 LWS655358:LXD655358 MGO655358:MGZ655358 MQK655358:MQV655358 NAG655358:NAR655358 NKC655358:NKN655358 NTY655358:NUJ655358 ODU655358:OEF655358 ONQ655358:OOB655358 OXM655358:OXX655358 PHI655358:PHT655358 PRE655358:PRP655358 QBA655358:QBL655358 QKW655358:QLH655358 QUS655358:QVD655358 REO655358:REZ655358 ROK655358:ROV655358 RYG655358:RYR655358 SIC655358:SIN655358 SRY655358:SSJ655358 TBU655358:TCF655358 TLQ655358:TMB655358 TVM655358:TVX655358 UFI655358:UFT655358 UPE655358:UPP655358 UZA655358:UZL655358 VIW655358:VJH655358 VSS655358:VTD655358 WCO655358:WCZ655358 WMK655358:WMV655358 WWG655358:WWR655358 Z720885:AK720885 JU720894:KF720894 TQ720894:UB720894 ADM720894:ADX720894 ANI720894:ANT720894 AXE720894:AXP720894 BHA720894:BHL720894 BQW720894:BRH720894 CAS720894:CBD720894 CKO720894:CKZ720894 CUK720894:CUV720894 DEG720894:DER720894 DOC720894:DON720894 DXY720894:DYJ720894 EHU720894:EIF720894 ERQ720894:ESB720894 FBM720894:FBX720894 FLI720894:FLT720894 FVE720894:FVP720894 GFA720894:GFL720894 GOW720894:GPH720894 GYS720894:GZD720894 HIO720894:HIZ720894 HSK720894:HSV720894 ICG720894:ICR720894 IMC720894:IMN720894 IVY720894:IWJ720894 JFU720894:JGF720894 JPQ720894:JQB720894 JZM720894:JZX720894 KJI720894:KJT720894 KTE720894:KTP720894 LDA720894:LDL720894 LMW720894:LNH720894 LWS720894:LXD720894 MGO720894:MGZ720894 MQK720894:MQV720894 NAG720894:NAR720894 NKC720894:NKN720894 NTY720894:NUJ720894 ODU720894:OEF720894 ONQ720894:OOB720894 OXM720894:OXX720894 PHI720894:PHT720894 PRE720894:PRP720894 QBA720894:QBL720894 QKW720894:QLH720894 QUS720894:QVD720894 REO720894:REZ720894 ROK720894:ROV720894 RYG720894:RYR720894 SIC720894:SIN720894 SRY720894:SSJ720894 TBU720894:TCF720894 TLQ720894:TMB720894 TVM720894:TVX720894 UFI720894:UFT720894 UPE720894:UPP720894 UZA720894:UZL720894 VIW720894:VJH720894 VSS720894:VTD720894 WCO720894:WCZ720894 WMK720894:WMV720894 WWG720894:WWR720894 Z786421:AK786421 JU786430:KF786430 TQ786430:UB786430 ADM786430:ADX786430 ANI786430:ANT786430 AXE786430:AXP786430 BHA786430:BHL786430 BQW786430:BRH786430 CAS786430:CBD786430 CKO786430:CKZ786430 CUK786430:CUV786430 DEG786430:DER786430 DOC786430:DON786430 DXY786430:DYJ786430 EHU786430:EIF786430 ERQ786430:ESB786430 FBM786430:FBX786430 FLI786430:FLT786430 FVE786430:FVP786430 GFA786430:GFL786430 GOW786430:GPH786430 GYS786430:GZD786430 HIO786430:HIZ786430 HSK786430:HSV786430 ICG786430:ICR786430 IMC786430:IMN786430 IVY786430:IWJ786430 JFU786430:JGF786430 JPQ786430:JQB786430 JZM786430:JZX786430 KJI786430:KJT786430 KTE786430:KTP786430 LDA786430:LDL786430 LMW786430:LNH786430 LWS786430:LXD786430 MGO786430:MGZ786430 MQK786430:MQV786430 NAG786430:NAR786430 NKC786430:NKN786430 NTY786430:NUJ786430 ODU786430:OEF786430 ONQ786430:OOB786430 OXM786430:OXX786430 PHI786430:PHT786430 PRE786430:PRP786430 QBA786430:QBL786430 QKW786430:QLH786430 QUS786430:QVD786430 REO786430:REZ786430 ROK786430:ROV786430 RYG786430:RYR786430 SIC786430:SIN786430 SRY786430:SSJ786430 TBU786430:TCF786430 TLQ786430:TMB786430 TVM786430:TVX786430 UFI786430:UFT786430 UPE786430:UPP786430 UZA786430:UZL786430 VIW786430:VJH786430 VSS786430:VTD786430 WCO786430:WCZ786430 WMK786430:WMV786430 WWG786430:WWR786430 Z851957:AK851957 JU851966:KF851966 TQ851966:UB851966 ADM851966:ADX851966 ANI851966:ANT851966 AXE851966:AXP851966 BHA851966:BHL851966 BQW851966:BRH851966 CAS851966:CBD851966 CKO851966:CKZ851966 CUK851966:CUV851966 DEG851966:DER851966 DOC851966:DON851966 DXY851966:DYJ851966 EHU851966:EIF851966 ERQ851966:ESB851966 FBM851966:FBX851966 FLI851966:FLT851966 FVE851966:FVP851966 GFA851966:GFL851966 GOW851966:GPH851966 GYS851966:GZD851966 HIO851966:HIZ851966 HSK851966:HSV851966 ICG851966:ICR851966 IMC851966:IMN851966 IVY851966:IWJ851966 JFU851966:JGF851966 JPQ851966:JQB851966 JZM851966:JZX851966 KJI851966:KJT851966 KTE851966:KTP851966 LDA851966:LDL851966 LMW851966:LNH851966 LWS851966:LXD851966 MGO851966:MGZ851966 MQK851966:MQV851966 NAG851966:NAR851966 NKC851966:NKN851966 NTY851966:NUJ851966 ODU851966:OEF851966 ONQ851966:OOB851966 OXM851966:OXX851966 PHI851966:PHT851966 PRE851966:PRP851966 QBA851966:QBL851966 QKW851966:QLH851966 QUS851966:QVD851966 REO851966:REZ851966 ROK851966:ROV851966 RYG851966:RYR851966 SIC851966:SIN851966 SRY851966:SSJ851966 TBU851966:TCF851966 TLQ851966:TMB851966 TVM851966:TVX851966 UFI851966:UFT851966 UPE851966:UPP851966 UZA851966:UZL851966 VIW851966:VJH851966 VSS851966:VTD851966 WCO851966:WCZ851966 WMK851966:WMV851966 WWG851966:WWR851966 Z917493:AK917493 JU917502:KF917502 TQ917502:UB917502 ADM917502:ADX917502 ANI917502:ANT917502 AXE917502:AXP917502 BHA917502:BHL917502 BQW917502:BRH917502 CAS917502:CBD917502 CKO917502:CKZ917502 CUK917502:CUV917502 DEG917502:DER917502 DOC917502:DON917502 DXY917502:DYJ917502 EHU917502:EIF917502 ERQ917502:ESB917502 FBM917502:FBX917502 FLI917502:FLT917502 FVE917502:FVP917502 GFA917502:GFL917502 GOW917502:GPH917502 GYS917502:GZD917502 HIO917502:HIZ917502 HSK917502:HSV917502 ICG917502:ICR917502 IMC917502:IMN917502 IVY917502:IWJ917502 JFU917502:JGF917502 JPQ917502:JQB917502 JZM917502:JZX917502 KJI917502:KJT917502 KTE917502:KTP917502 LDA917502:LDL917502 LMW917502:LNH917502 LWS917502:LXD917502 MGO917502:MGZ917502 MQK917502:MQV917502 NAG917502:NAR917502 NKC917502:NKN917502 NTY917502:NUJ917502 ODU917502:OEF917502 ONQ917502:OOB917502 OXM917502:OXX917502 PHI917502:PHT917502 PRE917502:PRP917502 QBA917502:QBL917502 QKW917502:QLH917502 QUS917502:QVD917502 REO917502:REZ917502 ROK917502:ROV917502 RYG917502:RYR917502 SIC917502:SIN917502 SRY917502:SSJ917502 TBU917502:TCF917502 TLQ917502:TMB917502 TVM917502:TVX917502 UFI917502:UFT917502 UPE917502:UPP917502 UZA917502:UZL917502 VIW917502:VJH917502 VSS917502:VTD917502 WCO917502:WCZ917502 WMK917502:WMV917502 WWG917502:WWR917502 Z983029:AK983029 JU983038:KF983038 TQ983038:UB983038 ADM983038:ADX983038 ANI983038:ANT983038 AXE983038:AXP983038 BHA983038:BHL983038 BQW983038:BRH983038 CAS983038:CBD983038 CKO983038:CKZ983038 CUK983038:CUV983038 DEG983038:DER983038 DOC983038:DON983038 DXY983038:DYJ983038 EHU983038:EIF983038 ERQ983038:ESB983038 FBM983038:FBX983038 FLI983038:FLT983038 FVE983038:FVP983038 GFA983038:GFL983038 GOW983038:GPH983038 GYS983038:GZD983038 HIO983038:HIZ983038 HSK983038:HSV983038 ICG983038:ICR983038 IMC983038:IMN983038 IVY983038:IWJ983038 JFU983038:JGF983038 JPQ983038:JQB983038 JZM983038:JZX983038 KJI983038:KJT983038 KTE983038:KTP983038 LDA983038:LDL983038 LMW983038:LNH983038 LWS983038:LXD983038 MGO983038:MGZ983038 MQK983038:MQV983038 NAG983038:NAR983038 NKC983038:NKN983038 NTY983038:NUJ983038 ODU983038:OEF983038 ONQ983038:OOB983038 OXM983038:OXX983038 PHI983038:PHT983038 PRE983038:PRP983038 QBA983038:QBL983038 QKW983038:QLH983038 QUS983038:QVD983038 REO983038:REZ983038 ROK983038:ROV983038 RYG983038:RYR983038 SIC983038:SIN983038 SRY983038:SSJ983038 TBU983038:TCF983038 TLQ983038:TMB983038 TVM983038:TVX983038 UFI983038:UFT983038 UPE983038:UPP983038 UZA983038:UZL983038 VIW983038:VJH983038 VSS983038:VTD983038 WCO983038:WCZ983038 WMK983038:WMV983038 WWG983038:WWR983038" xr:uid="{00000000-0002-0000-0800-00000C000000}">
      <formula1>"鉄骨鉄筋コンクリート,鉄筋コンクリート,鉄骨,補強コンクリートブロック,組積,木"</formula1>
    </dataValidation>
    <dataValidation type="list" allowBlank="1" showInputMessage="1" showErrorMessage="1" sqref="G65480:K65480 JB65489:JF65489 SX65489:TB65489 ACT65489:ACX65489 AMP65489:AMT65489 AWL65489:AWP65489 BGH65489:BGL65489 BQD65489:BQH65489 BZZ65489:CAD65489 CJV65489:CJZ65489 CTR65489:CTV65489 DDN65489:DDR65489 DNJ65489:DNN65489 DXF65489:DXJ65489 EHB65489:EHF65489 EQX65489:ERB65489 FAT65489:FAX65489 FKP65489:FKT65489 FUL65489:FUP65489 GEH65489:GEL65489 GOD65489:GOH65489 GXZ65489:GYD65489 HHV65489:HHZ65489 HRR65489:HRV65489 IBN65489:IBR65489 ILJ65489:ILN65489 IVF65489:IVJ65489 JFB65489:JFF65489 JOX65489:JPB65489 JYT65489:JYX65489 KIP65489:KIT65489 KSL65489:KSP65489 LCH65489:LCL65489 LMD65489:LMH65489 LVZ65489:LWD65489 MFV65489:MFZ65489 MPR65489:MPV65489 MZN65489:MZR65489 NJJ65489:NJN65489 NTF65489:NTJ65489 ODB65489:ODF65489 OMX65489:ONB65489 OWT65489:OWX65489 PGP65489:PGT65489 PQL65489:PQP65489 QAH65489:QAL65489 QKD65489:QKH65489 QTZ65489:QUD65489 RDV65489:RDZ65489 RNR65489:RNV65489 RXN65489:RXR65489 SHJ65489:SHN65489 SRF65489:SRJ65489 TBB65489:TBF65489 TKX65489:TLB65489 TUT65489:TUX65489 UEP65489:UET65489 UOL65489:UOP65489 UYH65489:UYL65489 VID65489:VIH65489 VRZ65489:VSD65489 WBV65489:WBZ65489 WLR65489:WLV65489 WVN65489:WVR65489 G131016:K131016 JB131025:JF131025 SX131025:TB131025 ACT131025:ACX131025 AMP131025:AMT131025 AWL131025:AWP131025 BGH131025:BGL131025 BQD131025:BQH131025 BZZ131025:CAD131025 CJV131025:CJZ131025 CTR131025:CTV131025 DDN131025:DDR131025 DNJ131025:DNN131025 DXF131025:DXJ131025 EHB131025:EHF131025 EQX131025:ERB131025 FAT131025:FAX131025 FKP131025:FKT131025 FUL131025:FUP131025 GEH131025:GEL131025 GOD131025:GOH131025 GXZ131025:GYD131025 HHV131025:HHZ131025 HRR131025:HRV131025 IBN131025:IBR131025 ILJ131025:ILN131025 IVF131025:IVJ131025 JFB131025:JFF131025 JOX131025:JPB131025 JYT131025:JYX131025 KIP131025:KIT131025 KSL131025:KSP131025 LCH131025:LCL131025 LMD131025:LMH131025 LVZ131025:LWD131025 MFV131025:MFZ131025 MPR131025:MPV131025 MZN131025:MZR131025 NJJ131025:NJN131025 NTF131025:NTJ131025 ODB131025:ODF131025 OMX131025:ONB131025 OWT131025:OWX131025 PGP131025:PGT131025 PQL131025:PQP131025 QAH131025:QAL131025 QKD131025:QKH131025 QTZ131025:QUD131025 RDV131025:RDZ131025 RNR131025:RNV131025 RXN131025:RXR131025 SHJ131025:SHN131025 SRF131025:SRJ131025 TBB131025:TBF131025 TKX131025:TLB131025 TUT131025:TUX131025 UEP131025:UET131025 UOL131025:UOP131025 UYH131025:UYL131025 VID131025:VIH131025 VRZ131025:VSD131025 WBV131025:WBZ131025 WLR131025:WLV131025 WVN131025:WVR131025 G196552:K196552 JB196561:JF196561 SX196561:TB196561 ACT196561:ACX196561 AMP196561:AMT196561 AWL196561:AWP196561 BGH196561:BGL196561 BQD196561:BQH196561 BZZ196561:CAD196561 CJV196561:CJZ196561 CTR196561:CTV196561 DDN196561:DDR196561 DNJ196561:DNN196561 DXF196561:DXJ196561 EHB196561:EHF196561 EQX196561:ERB196561 FAT196561:FAX196561 FKP196561:FKT196561 FUL196561:FUP196561 GEH196561:GEL196561 GOD196561:GOH196561 GXZ196561:GYD196561 HHV196561:HHZ196561 HRR196561:HRV196561 IBN196561:IBR196561 ILJ196561:ILN196561 IVF196561:IVJ196561 JFB196561:JFF196561 JOX196561:JPB196561 JYT196561:JYX196561 KIP196561:KIT196561 KSL196561:KSP196561 LCH196561:LCL196561 LMD196561:LMH196561 LVZ196561:LWD196561 MFV196561:MFZ196561 MPR196561:MPV196561 MZN196561:MZR196561 NJJ196561:NJN196561 NTF196561:NTJ196561 ODB196561:ODF196561 OMX196561:ONB196561 OWT196561:OWX196561 PGP196561:PGT196561 PQL196561:PQP196561 QAH196561:QAL196561 QKD196561:QKH196561 QTZ196561:QUD196561 RDV196561:RDZ196561 RNR196561:RNV196561 RXN196561:RXR196561 SHJ196561:SHN196561 SRF196561:SRJ196561 TBB196561:TBF196561 TKX196561:TLB196561 TUT196561:TUX196561 UEP196561:UET196561 UOL196561:UOP196561 UYH196561:UYL196561 VID196561:VIH196561 VRZ196561:VSD196561 WBV196561:WBZ196561 WLR196561:WLV196561 WVN196561:WVR196561 G262088:K262088 JB262097:JF262097 SX262097:TB262097 ACT262097:ACX262097 AMP262097:AMT262097 AWL262097:AWP262097 BGH262097:BGL262097 BQD262097:BQH262097 BZZ262097:CAD262097 CJV262097:CJZ262097 CTR262097:CTV262097 DDN262097:DDR262097 DNJ262097:DNN262097 DXF262097:DXJ262097 EHB262097:EHF262097 EQX262097:ERB262097 FAT262097:FAX262097 FKP262097:FKT262097 FUL262097:FUP262097 GEH262097:GEL262097 GOD262097:GOH262097 GXZ262097:GYD262097 HHV262097:HHZ262097 HRR262097:HRV262097 IBN262097:IBR262097 ILJ262097:ILN262097 IVF262097:IVJ262097 JFB262097:JFF262097 JOX262097:JPB262097 JYT262097:JYX262097 KIP262097:KIT262097 KSL262097:KSP262097 LCH262097:LCL262097 LMD262097:LMH262097 LVZ262097:LWD262097 MFV262097:MFZ262097 MPR262097:MPV262097 MZN262097:MZR262097 NJJ262097:NJN262097 NTF262097:NTJ262097 ODB262097:ODF262097 OMX262097:ONB262097 OWT262097:OWX262097 PGP262097:PGT262097 PQL262097:PQP262097 QAH262097:QAL262097 QKD262097:QKH262097 QTZ262097:QUD262097 RDV262097:RDZ262097 RNR262097:RNV262097 RXN262097:RXR262097 SHJ262097:SHN262097 SRF262097:SRJ262097 TBB262097:TBF262097 TKX262097:TLB262097 TUT262097:TUX262097 UEP262097:UET262097 UOL262097:UOP262097 UYH262097:UYL262097 VID262097:VIH262097 VRZ262097:VSD262097 WBV262097:WBZ262097 WLR262097:WLV262097 WVN262097:WVR262097 G327624:K327624 JB327633:JF327633 SX327633:TB327633 ACT327633:ACX327633 AMP327633:AMT327633 AWL327633:AWP327633 BGH327633:BGL327633 BQD327633:BQH327633 BZZ327633:CAD327633 CJV327633:CJZ327633 CTR327633:CTV327633 DDN327633:DDR327633 DNJ327633:DNN327633 DXF327633:DXJ327633 EHB327633:EHF327633 EQX327633:ERB327633 FAT327633:FAX327633 FKP327633:FKT327633 FUL327633:FUP327633 GEH327633:GEL327633 GOD327633:GOH327633 GXZ327633:GYD327633 HHV327633:HHZ327633 HRR327633:HRV327633 IBN327633:IBR327633 ILJ327633:ILN327633 IVF327633:IVJ327633 JFB327633:JFF327633 JOX327633:JPB327633 JYT327633:JYX327633 KIP327633:KIT327633 KSL327633:KSP327633 LCH327633:LCL327633 LMD327633:LMH327633 LVZ327633:LWD327633 MFV327633:MFZ327633 MPR327633:MPV327633 MZN327633:MZR327633 NJJ327633:NJN327633 NTF327633:NTJ327633 ODB327633:ODF327633 OMX327633:ONB327633 OWT327633:OWX327633 PGP327633:PGT327633 PQL327633:PQP327633 QAH327633:QAL327633 QKD327633:QKH327633 QTZ327633:QUD327633 RDV327633:RDZ327633 RNR327633:RNV327633 RXN327633:RXR327633 SHJ327633:SHN327633 SRF327633:SRJ327633 TBB327633:TBF327633 TKX327633:TLB327633 TUT327633:TUX327633 UEP327633:UET327633 UOL327633:UOP327633 UYH327633:UYL327633 VID327633:VIH327633 VRZ327633:VSD327633 WBV327633:WBZ327633 WLR327633:WLV327633 WVN327633:WVR327633 G393160:K393160 JB393169:JF393169 SX393169:TB393169 ACT393169:ACX393169 AMP393169:AMT393169 AWL393169:AWP393169 BGH393169:BGL393169 BQD393169:BQH393169 BZZ393169:CAD393169 CJV393169:CJZ393169 CTR393169:CTV393169 DDN393169:DDR393169 DNJ393169:DNN393169 DXF393169:DXJ393169 EHB393169:EHF393169 EQX393169:ERB393169 FAT393169:FAX393169 FKP393169:FKT393169 FUL393169:FUP393169 GEH393169:GEL393169 GOD393169:GOH393169 GXZ393169:GYD393169 HHV393169:HHZ393169 HRR393169:HRV393169 IBN393169:IBR393169 ILJ393169:ILN393169 IVF393169:IVJ393169 JFB393169:JFF393169 JOX393169:JPB393169 JYT393169:JYX393169 KIP393169:KIT393169 KSL393169:KSP393169 LCH393169:LCL393169 LMD393169:LMH393169 LVZ393169:LWD393169 MFV393169:MFZ393169 MPR393169:MPV393169 MZN393169:MZR393169 NJJ393169:NJN393169 NTF393169:NTJ393169 ODB393169:ODF393169 OMX393169:ONB393169 OWT393169:OWX393169 PGP393169:PGT393169 PQL393169:PQP393169 QAH393169:QAL393169 QKD393169:QKH393169 QTZ393169:QUD393169 RDV393169:RDZ393169 RNR393169:RNV393169 RXN393169:RXR393169 SHJ393169:SHN393169 SRF393169:SRJ393169 TBB393169:TBF393169 TKX393169:TLB393169 TUT393169:TUX393169 UEP393169:UET393169 UOL393169:UOP393169 UYH393169:UYL393169 VID393169:VIH393169 VRZ393169:VSD393169 WBV393169:WBZ393169 WLR393169:WLV393169 WVN393169:WVR393169 G458696:K458696 JB458705:JF458705 SX458705:TB458705 ACT458705:ACX458705 AMP458705:AMT458705 AWL458705:AWP458705 BGH458705:BGL458705 BQD458705:BQH458705 BZZ458705:CAD458705 CJV458705:CJZ458705 CTR458705:CTV458705 DDN458705:DDR458705 DNJ458705:DNN458705 DXF458705:DXJ458705 EHB458705:EHF458705 EQX458705:ERB458705 FAT458705:FAX458705 FKP458705:FKT458705 FUL458705:FUP458705 GEH458705:GEL458705 GOD458705:GOH458705 GXZ458705:GYD458705 HHV458705:HHZ458705 HRR458705:HRV458705 IBN458705:IBR458705 ILJ458705:ILN458705 IVF458705:IVJ458705 JFB458705:JFF458705 JOX458705:JPB458705 JYT458705:JYX458705 KIP458705:KIT458705 KSL458705:KSP458705 LCH458705:LCL458705 LMD458705:LMH458705 LVZ458705:LWD458705 MFV458705:MFZ458705 MPR458705:MPV458705 MZN458705:MZR458705 NJJ458705:NJN458705 NTF458705:NTJ458705 ODB458705:ODF458705 OMX458705:ONB458705 OWT458705:OWX458705 PGP458705:PGT458705 PQL458705:PQP458705 QAH458705:QAL458705 QKD458705:QKH458705 QTZ458705:QUD458705 RDV458705:RDZ458705 RNR458705:RNV458705 RXN458705:RXR458705 SHJ458705:SHN458705 SRF458705:SRJ458705 TBB458705:TBF458705 TKX458705:TLB458705 TUT458705:TUX458705 UEP458705:UET458705 UOL458705:UOP458705 UYH458705:UYL458705 VID458705:VIH458705 VRZ458705:VSD458705 WBV458705:WBZ458705 WLR458705:WLV458705 WVN458705:WVR458705 G524232:K524232 JB524241:JF524241 SX524241:TB524241 ACT524241:ACX524241 AMP524241:AMT524241 AWL524241:AWP524241 BGH524241:BGL524241 BQD524241:BQH524241 BZZ524241:CAD524241 CJV524241:CJZ524241 CTR524241:CTV524241 DDN524241:DDR524241 DNJ524241:DNN524241 DXF524241:DXJ524241 EHB524241:EHF524241 EQX524241:ERB524241 FAT524241:FAX524241 FKP524241:FKT524241 FUL524241:FUP524241 GEH524241:GEL524241 GOD524241:GOH524241 GXZ524241:GYD524241 HHV524241:HHZ524241 HRR524241:HRV524241 IBN524241:IBR524241 ILJ524241:ILN524241 IVF524241:IVJ524241 JFB524241:JFF524241 JOX524241:JPB524241 JYT524241:JYX524241 KIP524241:KIT524241 KSL524241:KSP524241 LCH524241:LCL524241 LMD524241:LMH524241 LVZ524241:LWD524241 MFV524241:MFZ524241 MPR524241:MPV524241 MZN524241:MZR524241 NJJ524241:NJN524241 NTF524241:NTJ524241 ODB524241:ODF524241 OMX524241:ONB524241 OWT524241:OWX524241 PGP524241:PGT524241 PQL524241:PQP524241 QAH524241:QAL524241 QKD524241:QKH524241 QTZ524241:QUD524241 RDV524241:RDZ524241 RNR524241:RNV524241 RXN524241:RXR524241 SHJ524241:SHN524241 SRF524241:SRJ524241 TBB524241:TBF524241 TKX524241:TLB524241 TUT524241:TUX524241 UEP524241:UET524241 UOL524241:UOP524241 UYH524241:UYL524241 VID524241:VIH524241 VRZ524241:VSD524241 WBV524241:WBZ524241 WLR524241:WLV524241 WVN524241:WVR524241 G589768:K589768 JB589777:JF589777 SX589777:TB589777 ACT589777:ACX589777 AMP589777:AMT589777 AWL589777:AWP589777 BGH589777:BGL589777 BQD589777:BQH589777 BZZ589777:CAD589777 CJV589777:CJZ589777 CTR589777:CTV589777 DDN589777:DDR589777 DNJ589777:DNN589777 DXF589777:DXJ589777 EHB589777:EHF589777 EQX589777:ERB589777 FAT589777:FAX589777 FKP589777:FKT589777 FUL589777:FUP589777 GEH589777:GEL589777 GOD589777:GOH589777 GXZ589777:GYD589777 HHV589777:HHZ589777 HRR589777:HRV589777 IBN589777:IBR589777 ILJ589777:ILN589777 IVF589777:IVJ589777 JFB589777:JFF589777 JOX589777:JPB589777 JYT589777:JYX589777 KIP589777:KIT589777 KSL589777:KSP589777 LCH589777:LCL589777 LMD589777:LMH589777 LVZ589777:LWD589777 MFV589777:MFZ589777 MPR589777:MPV589777 MZN589777:MZR589777 NJJ589777:NJN589777 NTF589777:NTJ589777 ODB589777:ODF589777 OMX589777:ONB589777 OWT589777:OWX589777 PGP589777:PGT589777 PQL589777:PQP589777 QAH589777:QAL589777 QKD589777:QKH589777 QTZ589777:QUD589777 RDV589777:RDZ589777 RNR589777:RNV589777 RXN589777:RXR589777 SHJ589777:SHN589777 SRF589777:SRJ589777 TBB589777:TBF589777 TKX589777:TLB589777 TUT589777:TUX589777 UEP589777:UET589777 UOL589777:UOP589777 UYH589777:UYL589777 VID589777:VIH589777 VRZ589777:VSD589777 WBV589777:WBZ589777 WLR589777:WLV589777 WVN589777:WVR589777 G655304:K655304 JB655313:JF655313 SX655313:TB655313 ACT655313:ACX655313 AMP655313:AMT655313 AWL655313:AWP655313 BGH655313:BGL655313 BQD655313:BQH655313 BZZ655313:CAD655313 CJV655313:CJZ655313 CTR655313:CTV655313 DDN655313:DDR655313 DNJ655313:DNN655313 DXF655313:DXJ655313 EHB655313:EHF655313 EQX655313:ERB655313 FAT655313:FAX655313 FKP655313:FKT655313 FUL655313:FUP655313 GEH655313:GEL655313 GOD655313:GOH655313 GXZ655313:GYD655313 HHV655313:HHZ655313 HRR655313:HRV655313 IBN655313:IBR655313 ILJ655313:ILN655313 IVF655313:IVJ655313 JFB655313:JFF655313 JOX655313:JPB655313 JYT655313:JYX655313 KIP655313:KIT655313 KSL655313:KSP655313 LCH655313:LCL655313 LMD655313:LMH655313 LVZ655313:LWD655313 MFV655313:MFZ655313 MPR655313:MPV655313 MZN655313:MZR655313 NJJ655313:NJN655313 NTF655313:NTJ655313 ODB655313:ODF655313 OMX655313:ONB655313 OWT655313:OWX655313 PGP655313:PGT655313 PQL655313:PQP655313 QAH655313:QAL655313 QKD655313:QKH655313 QTZ655313:QUD655313 RDV655313:RDZ655313 RNR655313:RNV655313 RXN655313:RXR655313 SHJ655313:SHN655313 SRF655313:SRJ655313 TBB655313:TBF655313 TKX655313:TLB655313 TUT655313:TUX655313 UEP655313:UET655313 UOL655313:UOP655313 UYH655313:UYL655313 VID655313:VIH655313 VRZ655313:VSD655313 WBV655313:WBZ655313 WLR655313:WLV655313 WVN655313:WVR655313 G720840:K720840 JB720849:JF720849 SX720849:TB720849 ACT720849:ACX720849 AMP720849:AMT720849 AWL720849:AWP720849 BGH720849:BGL720849 BQD720849:BQH720849 BZZ720849:CAD720849 CJV720849:CJZ720849 CTR720849:CTV720849 DDN720849:DDR720849 DNJ720849:DNN720849 DXF720849:DXJ720849 EHB720849:EHF720849 EQX720849:ERB720849 FAT720849:FAX720849 FKP720849:FKT720849 FUL720849:FUP720849 GEH720849:GEL720849 GOD720849:GOH720849 GXZ720849:GYD720849 HHV720849:HHZ720849 HRR720849:HRV720849 IBN720849:IBR720849 ILJ720849:ILN720849 IVF720849:IVJ720849 JFB720849:JFF720849 JOX720849:JPB720849 JYT720849:JYX720849 KIP720849:KIT720849 KSL720849:KSP720849 LCH720849:LCL720849 LMD720849:LMH720849 LVZ720849:LWD720849 MFV720849:MFZ720849 MPR720849:MPV720849 MZN720849:MZR720849 NJJ720849:NJN720849 NTF720849:NTJ720849 ODB720849:ODF720849 OMX720849:ONB720849 OWT720849:OWX720849 PGP720849:PGT720849 PQL720849:PQP720849 QAH720849:QAL720849 QKD720849:QKH720849 QTZ720849:QUD720849 RDV720849:RDZ720849 RNR720849:RNV720849 RXN720849:RXR720849 SHJ720849:SHN720849 SRF720849:SRJ720849 TBB720849:TBF720849 TKX720849:TLB720849 TUT720849:TUX720849 UEP720849:UET720849 UOL720849:UOP720849 UYH720849:UYL720849 VID720849:VIH720849 VRZ720849:VSD720849 WBV720849:WBZ720849 WLR720849:WLV720849 WVN720849:WVR720849 G786376:K786376 JB786385:JF786385 SX786385:TB786385 ACT786385:ACX786385 AMP786385:AMT786385 AWL786385:AWP786385 BGH786385:BGL786385 BQD786385:BQH786385 BZZ786385:CAD786385 CJV786385:CJZ786385 CTR786385:CTV786385 DDN786385:DDR786385 DNJ786385:DNN786385 DXF786385:DXJ786385 EHB786385:EHF786385 EQX786385:ERB786385 FAT786385:FAX786385 FKP786385:FKT786385 FUL786385:FUP786385 GEH786385:GEL786385 GOD786385:GOH786385 GXZ786385:GYD786385 HHV786385:HHZ786385 HRR786385:HRV786385 IBN786385:IBR786385 ILJ786385:ILN786385 IVF786385:IVJ786385 JFB786385:JFF786385 JOX786385:JPB786385 JYT786385:JYX786385 KIP786385:KIT786385 KSL786385:KSP786385 LCH786385:LCL786385 LMD786385:LMH786385 LVZ786385:LWD786385 MFV786385:MFZ786385 MPR786385:MPV786385 MZN786385:MZR786385 NJJ786385:NJN786385 NTF786385:NTJ786385 ODB786385:ODF786385 OMX786385:ONB786385 OWT786385:OWX786385 PGP786385:PGT786385 PQL786385:PQP786385 QAH786385:QAL786385 QKD786385:QKH786385 QTZ786385:QUD786385 RDV786385:RDZ786385 RNR786385:RNV786385 RXN786385:RXR786385 SHJ786385:SHN786385 SRF786385:SRJ786385 TBB786385:TBF786385 TKX786385:TLB786385 TUT786385:TUX786385 UEP786385:UET786385 UOL786385:UOP786385 UYH786385:UYL786385 VID786385:VIH786385 VRZ786385:VSD786385 WBV786385:WBZ786385 WLR786385:WLV786385 WVN786385:WVR786385 G851912:K851912 JB851921:JF851921 SX851921:TB851921 ACT851921:ACX851921 AMP851921:AMT851921 AWL851921:AWP851921 BGH851921:BGL851921 BQD851921:BQH851921 BZZ851921:CAD851921 CJV851921:CJZ851921 CTR851921:CTV851921 DDN851921:DDR851921 DNJ851921:DNN851921 DXF851921:DXJ851921 EHB851921:EHF851921 EQX851921:ERB851921 FAT851921:FAX851921 FKP851921:FKT851921 FUL851921:FUP851921 GEH851921:GEL851921 GOD851921:GOH851921 GXZ851921:GYD851921 HHV851921:HHZ851921 HRR851921:HRV851921 IBN851921:IBR851921 ILJ851921:ILN851921 IVF851921:IVJ851921 JFB851921:JFF851921 JOX851921:JPB851921 JYT851921:JYX851921 KIP851921:KIT851921 KSL851921:KSP851921 LCH851921:LCL851921 LMD851921:LMH851921 LVZ851921:LWD851921 MFV851921:MFZ851921 MPR851921:MPV851921 MZN851921:MZR851921 NJJ851921:NJN851921 NTF851921:NTJ851921 ODB851921:ODF851921 OMX851921:ONB851921 OWT851921:OWX851921 PGP851921:PGT851921 PQL851921:PQP851921 QAH851921:QAL851921 QKD851921:QKH851921 QTZ851921:QUD851921 RDV851921:RDZ851921 RNR851921:RNV851921 RXN851921:RXR851921 SHJ851921:SHN851921 SRF851921:SRJ851921 TBB851921:TBF851921 TKX851921:TLB851921 TUT851921:TUX851921 UEP851921:UET851921 UOL851921:UOP851921 UYH851921:UYL851921 VID851921:VIH851921 VRZ851921:VSD851921 WBV851921:WBZ851921 WLR851921:WLV851921 WVN851921:WVR851921 G917448:K917448 JB917457:JF917457 SX917457:TB917457 ACT917457:ACX917457 AMP917457:AMT917457 AWL917457:AWP917457 BGH917457:BGL917457 BQD917457:BQH917457 BZZ917457:CAD917457 CJV917457:CJZ917457 CTR917457:CTV917457 DDN917457:DDR917457 DNJ917457:DNN917457 DXF917457:DXJ917457 EHB917457:EHF917457 EQX917457:ERB917457 FAT917457:FAX917457 FKP917457:FKT917457 FUL917457:FUP917457 GEH917457:GEL917457 GOD917457:GOH917457 GXZ917457:GYD917457 HHV917457:HHZ917457 HRR917457:HRV917457 IBN917457:IBR917457 ILJ917457:ILN917457 IVF917457:IVJ917457 JFB917457:JFF917457 JOX917457:JPB917457 JYT917457:JYX917457 KIP917457:KIT917457 KSL917457:KSP917457 LCH917457:LCL917457 LMD917457:LMH917457 LVZ917457:LWD917457 MFV917457:MFZ917457 MPR917457:MPV917457 MZN917457:MZR917457 NJJ917457:NJN917457 NTF917457:NTJ917457 ODB917457:ODF917457 OMX917457:ONB917457 OWT917457:OWX917457 PGP917457:PGT917457 PQL917457:PQP917457 QAH917457:QAL917457 QKD917457:QKH917457 QTZ917457:QUD917457 RDV917457:RDZ917457 RNR917457:RNV917457 RXN917457:RXR917457 SHJ917457:SHN917457 SRF917457:SRJ917457 TBB917457:TBF917457 TKX917457:TLB917457 TUT917457:TUX917457 UEP917457:UET917457 UOL917457:UOP917457 UYH917457:UYL917457 VID917457:VIH917457 VRZ917457:VSD917457 WBV917457:WBZ917457 WLR917457:WLV917457 WVN917457:WVR917457 G982984:K982984 JB982993:JF982993 SX982993:TB982993 ACT982993:ACX982993 AMP982993:AMT982993 AWL982993:AWP982993 BGH982993:BGL982993 BQD982993:BQH982993 BZZ982993:CAD982993 CJV982993:CJZ982993 CTR982993:CTV982993 DDN982993:DDR982993 DNJ982993:DNN982993 DXF982993:DXJ982993 EHB982993:EHF982993 EQX982993:ERB982993 FAT982993:FAX982993 FKP982993:FKT982993 FUL982993:FUP982993 GEH982993:GEL982993 GOD982993:GOH982993 GXZ982993:GYD982993 HHV982993:HHZ982993 HRR982993:HRV982993 IBN982993:IBR982993 ILJ982993:ILN982993 IVF982993:IVJ982993 JFB982993:JFF982993 JOX982993:JPB982993 JYT982993:JYX982993 KIP982993:KIT982993 KSL982993:KSP982993 LCH982993:LCL982993 LMD982993:LMH982993 LVZ982993:LWD982993 MFV982993:MFZ982993 MPR982993:MPV982993 MZN982993:MZR982993 NJJ982993:NJN982993 NTF982993:NTJ982993 ODB982993:ODF982993 OMX982993:ONB982993 OWT982993:OWX982993 PGP982993:PGT982993 PQL982993:PQP982993 QAH982993:QAL982993 QKD982993:QKH982993 QTZ982993:QUD982993 RDV982993:RDZ982993 RNR982993:RNV982993 RXN982993:RXR982993 SHJ982993:SHN982993 SRF982993:SRJ982993 TBB982993:TBF982993 TKX982993:TLB982993 TUT982993:TUX982993 UEP982993:UET982993 UOL982993:UOP982993 UYH982993:UYL982993 VID982993:VIH982993 VRZ982993:VSD982993 WBV982993:WBZ982993 WLR982993:WLV982993 WVN982993:WVR982993" xr:uid="{00000000-0002-0000-0800-00000D000000}">
      <formula1>"□防火地域,■防火地域"</formula1>
    </dataValidation>
    <dataValidation type="list" allowBlank="1" showInputMessage="1" showErrorMessage="1" sqref="O65480:T65480 JJ65489:JO65489 TF65489:TK65489 ADB65489:ADG65489 AMX65489:ANC65489 AWT65489:AWY65489 BGP65489:BGU65489 BQL65489:BQQ65489 CAH65489:CAM65489 CKD65489:CKI65489 CTZ65489:CUE65489 DDV65489:DEA65489 DNR65489:DNW65489 DXN65489:DXS65489 EHJ65489:EHO65489 ERF65489:ERK65489 FBB65489:FBG65489 FKX65489:FLC65489 FUT65489:FUY65489 GEP65489:GEU65489 GOL65489:GOQ65489 GYH65489:GYM65489 HID65489:HII65489 HRZ65489:HSE65489 IBV65489:ICA65489 ILR65489:ILW65489 IVN65489:IVS65489 JFJ65489:JFO65489 JPF65489:JPK65489 JZB65489:JZG65489 KIX65489:KJC65489 KST65489:KSY65489 LCP65489:LCU65489 LML65489:LMQ65489 LWH65489:LWM65489 MGD65489:MGI65489 MPZ65489:MQE65489 MZV65489:NAA65489 NJR65489:NJW65489 NTN65489:NTS65489 ODJ65489:ODO65489 ONF65489:ONK65489 OXB65489:OXG65489 PGX65489:PHC65489 PQT65489:PQY65489 QAP65489:QAU65489 QKL65489:QKQ65489 QUH65489:QUM65489 RED65489:REI65489 RNZ65489:ROE65489 RXV65489:RYA65489 SHR65489:SHW65489 SRN65489:SRS65489 TBJ65489:TBO65489 TLF65489:TLK65489 TVB65489:TVG65489 UEX65489:UFC65489 UOT65489:UOY65489 UYP65489:UYU65489 VIL65489:VIQ65489 VSH65489:VSM65489 WCD65489:WCI65489 WLZ65489:WME65489 WVV65489:WWA65489 O131016:T131016 JJ131025:JO131025 TF131025:TK131025 ADB131025:ADG131025 AMX131025:ANC131025 AWT131025:AWY131025 BGP131025:BGU131025 BQL131025:BQQ131025 CAH131025:CAM131025 CKD131025:CKI131025 CTZ131025:CUE131025 DDV131025:DEA131025 DNR131025:DNW131025 DXN131025:DXS131025 EHJ131025:EHO131025 ERF131025:ERK131025 FBB131025:FBG131025 FKX131025:FLC131025 FUT131025:FUY131025 GEP131025:GEU131025 GOL131025:GOQ131025 GYH131025:GYM131025 HID131025:HII131025 HRZ131025:HSE131025 IBV131025:ICA131025 ILR131025:ILW131025 IVN131025:IVS131025 JFJ131025:JFO131025 JPF131025:JPK131025 JZB131025:JZG131025 KIX131025:KJC131025 KST131025:KSY131025 LCP131025:LCU131025 LML131025:LMQ131025 LWH131025:LWM131025 MGD131025:MGI131025 MPZ131025:MQE131025 MZV131025:NAA131025 NJR131025:NJW131025 NTN131025:NTS131025 ODJ131025:ODO131025 ONF131025:ONK131025 OXB131025:OXG131025 PGX131025:PHC131025 PQT131025:PQY131025 QAP131025:QAU131025 QKL131025:QKQ131025 QUH131025:QUM131025 RED131025:REI131025 RNZ131025:ROE131025 RXV131025:RYA131025 SHR131025:SHW131025 SRN131025:SRS131025 TBJ131025:TBO131025 TLF131025:TLK131025 TVB131025:TVG131025 UEX131025:UFC131025 UOT131025:UOY131025 UYP131025:UYU131025 VIL131025:VIQ131025 VSH131025:VSM131025 WCD131025:WCI131025 WLZ131025:WME131025 WVV131025:WWA131025 O196552:T196552 JJ196561:JO196561 TF196561:TK196561 ADB196561:ADG196561 AMX196561:ANC196561 AWT196561:AWY196561 BGP196561:BGU196561 BQL196561:BQQ196561 CAH196561:CAM196561 CKD196561:CKI196561 CTZ196561:CUE196561 DDV196561:DEA196561 DNR196561:DNW196561 DXN196561:DXS196561 EHJ196561:EHO196561 ERF196561:ERK196561 FBB196561:FBG196561 FKX196561:FLC196561 FUT196561:FUY196561 GEP196561:GEU196561 GOL196561:GOQ196561 GYH196561:GYM196561 HID196561:HII196561 HRZ196561:HSE196561 IBV196561:ICA196561 ILR196561:ILW196561 IVN196561:IVS196561 JFJ196561:JFO196561 JPF196561:JPK196561 JZB196561:JZG196561 KIX196561:KJC196561 KST196561:KSY196561 LCP196561:LCU196561 LML196561:LMQ196561 LWH196561:LWM196561 MGD196561:MGI196561 MPZ196561:MQE196561 MZV196561:NAA196561 NJR196561:NJW196561 NTN196561:NTS196561 ODJ196561:ODO196561 ONF196561:ONK196561 OXB196561:OXG196561 PGX196561:PHC196561 PQT196561:PQY196561 QAP196561:QAU196561 QKL196561:QKQ196561 QUH196561:QUM196561 RED196561:REI196561 RNZ196561:ROE196561 RXV196561:RYA196561 SHR196561:SHW196561 SRN196561:SRS196561 TBJ196561:TBO196561 TLF196561:TLK196561 TVB196561:TVG196561 UEX196561:UFC196561 UOT196561:UOY196561 UYP196561:UYU196561 VIL196561:VIQ196561 VSH196561:VSM196561 WCD196561:WCI196561 WLZ196561:WME196561 WVV196561:WWA196561 O262088:T262088 JJ262097:JO262097 TF262097:TK262097 ADB262097:ADG262097 AMX262097:ANC262097 AWT262097:AWY262097 BGP262097:BGU262097 BQL262097:BQQ262097 CAH262097:CAM262097 CKD262097:CKI262097 CTZ262097:CUE262097 DDV262097:DEA262097 DNR262097:DNW262097 DXN262097:DXS262097 EHJ262097:EHO262097 ERF262097:ERK262097 FBB262097:FBG262097 FKX262097:FLC262097 FUT262097:FUY262097 GEP262097:GEU262097 GOL262097:GOQ262097 GYH262097:GYM262097 HID262097:HII262097 HRZ262097:HSE262097 IBV262097:ICA262097 ILR262097:ILW262097 IVN262097:IVS262097 JFJ262097:JFO262097 JPF262097:JPK262097 JZB262097:JZG262097 KIX262097:KJC262097 KST262097:KSY262097 LCP262097:LCU262097 LML262097:LMQ262097 LWH262097:LWM262097 MGD262097:MGI262097 MPZ262097:MQE262097 MZV262097:NAA262097 NJR262097:NJW262097 NTN262097:NTS262097 ODJ262097:ODO262097 ONF262097:ONK262097 OXB262097:OXG262097 PGX262097:PHC262097 PQT262097:PQY262097 QAP262097:QAU262097 QKL262097:QKQ262097 QUH262097:QUM262097 RED262097:REI262097 RNZ262097:ROE262097 RXV262097:RYA262097 SHR262097:SHW262097 SRN262097:SRS262097 TBJ262097:TBO262097 TLF262097:TLK262097 TVB262097:TVG262097 UEX262097:UFC262097 UOT262097:UOY262097 UYP262097:UYU262097 VIL262097:VIQ262097 VSH262097:VSM262097 WCD262097:WCI262097 WLZ262097:WME262097 WVV262097:WWA262097 O327624:T327624 JJ327633:JO327633 TF327633:TK327633 ADB327633:ADG327633 AMX327633:ANC327633 AWT327633:AWY327633 BGP327633:BGU327633 BQL327633:BQQ327633 CAH327633:CAM327633 CKD327633:CKI327633 CTZ327633:CUE327633 DDV327633:DEA327633 DNR327633:DNW327633 DXN327633:DXS327633 EHJ327633:EHO327633 ERF327633:ERK327633 FBB327633:FBG327633 FKX327633:FLC327633 FUT327633:FUY327633 GEP327633:GEU327633 GOL327633:GOQ327633 GYH327633:GYM327633 HID327633:HII327633 HRZ327633:HSE327633 IBV327633:ICA327633 ILR327633:ILW327633 IVN327633:IVS327633 JFJ327633:JFO327633 JPF327633:JPK327633 JZB327633:JZG327633 KIX327633:KJC327633 KST327633:KSY327633 LCP327633:LCU327633 LML327633:LMQ327633 LWH327633:LWM327633 MGD327633:MGI327633 MPZ327633:MQE327633 MZV327633:NAA327633 NJR327633:NJW327633 NTN327633:NTS327633 ODJ327633:ODO327633 ONF327633:ONK327633 OXB327633:OXG327633 PGX327633:PHC327633 PQT327633:PQY327633 QAP327633:QAU327633 QKL327633:QKQ327633 QUH327633:QUM327633 RED327633:REI327633 RNZ327633:ROE327633 RXV327633:RYA327633 SHR327633:SHW327633 SRN327633:SRS327633 TBJ327633:TBO327633 TLF327633:TLK327633 TVB327633:TVG327633 UEX327633:UFC327633 UOT327633:UOY327633 UYP327633:UYU327633 VIL327633:VIQ327633 VSH327633:VSM327633 WCD327633:WCI327633 WLZ327633:WME327633 WVV327633:WWA327633 O393160:T393160 JJ393169:JO393169 TF393169:TK393169 ADB393169:ADG393169 AMX393169:ANC393169 AWT393169:AWY393169 BGP393169:BGU393169 BQL393169:BQQ393169 CAH393169:CAM393169 CKD393169:CKI393169 CTZ393169:CUE393169 DDV393169:DEA393169 DNR393169:DNW393169 DXN393169:DXS393169 EHJ393169:EHO393169 ERF393169:ERK393169 FBB393169:FBG393169 FKX393169:FLC393169 FUT393169:FUY393169 GEP393169:GEU393169 GOL393169:GOQ393169 GYH393169:GYM393169 HID393169:HII393169 HRZ393169:HSE393169 IBV393169:ICA393169 ILR393169:ILW393169 IVN393169:IVS393169 JFJ393169:JFO393169 JPF393169:JPK393169 JZB393169:JZG393169 KIX393169:KJC393169 KST393169:KSY393169 LCP393169:LCU393169 LML393169:LMQ393169 LWH393169:LWM393169 MGD393169:MGI393169 MPZ393169:MQE393169 MZV393169:NAA393169 NJR393169:NJW393169 NTN393169:NTS393169 ODJ393169:ODO393169 ONF393169:ONK393169 OXB393169:OXG393169 PGX393169:PHC393169 PQT393169:PQY393169 QAP393169:QAU393169 QKL393169:QKQ393169 QUH393169:QUM393169 RED393169:REI393169 RNZ393169:ROE393169 RXV393169:RYA393169 SHR393169:SHW393169 SRN393169:SRS393169 TBJ393169:TBO393169 TLF393169:TLK393169 TVB393169:TVG393169 UEX393169:UFC393169 UOT393169:UOY393169 UYP393169:UYU393169 VIL393169:VIQ393169 VSH393169:VSM393169 WCD393169:WCI393169 WLZ393169:WME393169 WVV393169:WWA393169 O458696:T458696 JJ458705:JO458705 TF458705:TK458705 ADB458705:ADG458705 AMX458705:ANC458705 AWT458705:AWY458705 BGP458705:BGU458705 BQL458705:BQQ458705 CAH458705:CAM458705 CKD458705:CKI458705 CTZ458705:CUE458705 DDV458705:DEA458705 DNR458705:DNW458705 DXN458705:DXS458705 EHJ458705:EHO458705 ERF458705:ERK458705 FBB458705:FBG458705 FKX458705:FLC458705 FUT458705:FUY458705 GEP458705:GEU458705 GOL458705:GOQ458705 GYH458705:GYM458705 HID458705:HII458705 HRZ458705:HSE458705 IBV458705:ICA458705 ILR458705:ILW458705 IVN458705:IVS458705 JFJ458705:JFO458705 JPF458705:JPK458705 JZB458705:JZG458705 KIX458705:KJC458705 KST458705:KSY458705 LCP458705:LCU458705 LML458705:LMQ458705 LWH458705:LWM458705 MGD458705:MGI458705 MPZ458705:MQE458705 MZV458705:NAA458705 NJR458705:NJW458705 NTN458705:NTS458705 ODJ458705:ODO458705 ONF458705:ONK458705 OXB458705:OXG458705 PGX458705:PHC458705 PQT458705:PQY458705 QAP458705:QAU458705 QKL458705:QKQ458705 QUH458705:QUM458705 RED458705:REI458705 RNZ458705:ROE458705 RXV458705:RYA458705 SHR458705:SHW458705 SRN458705:SRS458705 TBJ458705:TBO458705 TLF458705:TLK458705 TVB458705:TVG458705 UEX458705:UFC458705 UOT458705:UOY458705 UYP458705:UYU458705 VIL458705:VIQ458705 VSH458705:VSM458705 WCD458705:WCI458705 WLZ458705:WME458705 WVV458705:WWA458705 O524232:T524232 JJ524241:JO524241 TF524241:TK524241 ADB524241:ADG524241 AMX524241:ANC524241 AWT524241:AWY524241 BGP524241:BGU524241 BQL524241:BQQ524241 CAH524241:CAM524241 CKD524241:CKI524241 CTZ524241:CUE524241 DDV524241:DEA524241 DNR524241:DNW524241 DXN524241:DXS524241 EHJ524241:EHO524241 ERF524241:ERK524241 FBB524241:FBG524241 FKX524241:FLC524241 FUT524241:FUY524241 GEP524241:GEU524241 GOL524241:GOQ524241 GYH524241:GYM524241 HID524241:HII524241 HRZ524241:HSE524241 IBV524241:ICA524241 ILR524241:ILW524241 IVN524241:IVS524241 JFJ524241:JFO524241 JPF524241:JPK524241 JZB524241:JZG524241 KIX524241:KJC524241 KST524241:KSY524241 LCP524241:LCU524241 LML524241:LMQ524241 LWH524241:LWM524241 MGD524241:MGI524241 MPZ524241:MQE524241 MZV524241:NAA524241 NJR524241:NJW524241 NTN524241:NTS524241 ODJ524241:ODO524241 ONF524241:ONK524241 OXB524241:OXG524241 PGX524241:PHC524241 PQT524241:PQY524241 QAP524241:QAU524241 QKL524241:QKQ524241 QUH524241:QUM524241 RED524241:REI524241 RNZ524241:ROE524241 RXV524241:RYA524241 SHR524241:SHW524241 SRN524241:SRS524241 TBJ524241:TBO524241 TLF524241:TLK524241 TVB524241:TVG524241 UEX524241:UFC524241 UOT524241:UOY524241 UYP524241:UYU524241 VIL524241:VIQ524241 VSH524241:VSM524241 WCD524241:WCI524241 WLZ524241:WME524241 WVV524241:WWA524241 O589768:T589768 JJ589777:JO589777 TF589777:TK589777 ADB589777:ADG589777 AMX589777:ANC589777 AWT589777:AWY589777 BGP589777:BGU589777 BQL589777:BQQ589777 CAH589777:CAM589777 CKD589777:CKI589777 CTZ589777:CUE589777 DDV589777:DEA589777 DNR589777:DNW589777 DXN589777:DXS589777 EHJ589777:EHO589777 ERF589777:ERK589777 FBB589777:FBG589777 FKX589777:FLC589777 FUT589777:FUY589777 GEP589777:GEU589777 GOL589777:GOQ589777 GYH589777:GYM589777 HID589777:HII589777 HRZ589777:HSE589777 IBV589777:ICA589777 ILR589777:ILW589777 IVN589777:IVS589777 JFJ589777:JFO589777 JPF589777:JPK589777 JZB589777:JZG589777 KIX589777:KJC589777 KST589777:KSY589777 LCP589777:LCU589777 LML589777:LMQ589777 LWH589777:LWM589777 MGD589777:MGI589777 MPZ589777:MQE589777 MZV589777:NAA589777 NJR589777:NJW589777 NTN589777:NTS589777 ODJ589777:ODO589777 ONF589777:ONK589777 OXB589777:OXG589777 PGX589777:PHC589777 PQT589777:PQY589777 QAP589777:QAU589777 QKL589777:QKQ589777 QUH589777:QUM589777 RED589777:REI589777 RNZ589777:ROE589777 RXV589777:RYA589777 SHR589777:SHW589777 SRN589777:SRS589777 TBJ589777:TBO589777 TLF589777:TLK589777 TVB589777:TVG589777 UEX589777:UFC589777 UOT589777:UOY589777 UYP589777:UYU589777 VIL589777:VIQ589777 VSH589777:VSM589777 WCD589777:WCI589777 WLZ589777:WME589777 WVV589777:WWA589777 O655304:T655304 JJ655313:JO655313 TF655313:TK655313 ADB655313:ADG655313 AMX655313:ANC655313 AWT655313:AWY655313 BGP655313:BGU655313 BQL655313:BQQ655313 CAH655313:CAM655313 CKD655313:CKI655313 CTZ655313:CUE655313 DDV655313:DEA655313 DNR655313:DNW655313 DXN655313:DXS655313 EHJ655313:EHO655313 ERF655313:ERK655313 FBB655313:FBG655313 FKX655313:FLC655313 FUT655313:FUY655313 GEP655313:GEU655313 GOL655313:GOQ655313 GYH655313:GYM655313 HID655313:HII655313 HRZ655313:HSE655313 IBV655313:ICA655313 ILR655313:ILW655313 IVN655313:IVS655313 JFJ655313:JFO655313 JPF655313:JPK655313 JZB655313:JZG655313 KIX655313:KJC655313 KST655313:KSY655313 LCP655313:LCU655313 LML655313:LMQ655313 LWH655313:LWM655313 MGD655313:MGI655313 MPZ655313:MQE655313 MZV655313:NAA655313 NJR655313:NJW655313 NTN655313:NTS655313 ODJ655313:ODO655313 ONF655313:ONK655313 OXB655313:OXG655313 PGX655313:PHC655313 PQT655313:PQY655313 QAP655313:QAU655313 QKL655313:QKQ655313 QUH655313:QUM655313 RED655313:REI655313 RNZ655313:ROE655313 RXV655313:RYA655313 SHR655313:SHW655313 SRN655313:SRS655313 TBJ655313:TBO655313 TLF655313:TLK655313 TVB655313:TVG655313 UEX655313:UFC655313 UOT655313:UOY655313 UYP655313:UYU655313 VIL655313:VIQ655313 VSH655313:VSM655313 WCD655313:WCI655313 WLZ655313:WME655313 WVV655313:WWA655313 O720840:T720840 JJ720849:JO720849 TF720849:TK720849 ADB720849:ADG720849 AMX720849:ANC720849 AWT720849:AWY720849 BGP720849:BGU720849 BQL720849:BQQ720849 CAH720849:CAM720849 CKD720849:CKI720849 CTZ720849:CUE720849 DDV720849:DEA720849 DNR720849:DNW720849 DXN720849:DXS720849 EHJ720849:EHO720849 ERF720849:ERK720849 FBB720849:FBG720849 FKX720849:FLC720849 FUT720849:FUY720849 GEP720849:GEU720849 GOL720849:GOQ720849 GYH720849:GYM720849 HID720849:HII720849 HRZ720849:HSE720849 IBV720849:ICA720849 ILR720849:ILW720849 IVN720849:IVS720849 JFJ720849:JFO720849 JPF720849:JPK720849 JZB720849:JZG720849 KIX720849:KJC720849 KST720849:KSY720849 LCP720849:LCU720849 LML720849:LMQ720849 LWH720849:LWM720849 MGD720849:MGI720849 MPZ720849:MQE720849 MZV720849:NAA720849 NJR720849:NJW720849 NTN720849:NTS720849 ODJ720849:ODO720849 ONF720849:ONK720849 OXB720849:OXG720849 PGX720849:PHC720849 PQT720849:PQY720849 QAP720849:QAU720849 QKL720849:QKQ720849 QUH720849:QUM720849 RED720849:REI720849 RNZ720849:ROE720849 RXV720849:RYA720849 SHR720849:SHW720849 SRN720849:SRS720849 TBJ720849:TBO720849 TLF720849:TLK720849 TVB720849:TVG720849 UEX720849:UFC720849 UOT720849:UOY720849 UYP720849:UYU720849 VIL720849:VIQ720849 VSH720849:VSM720849 WCD720849:WCI720849 WLZ720849:WME720849 WVV720849:WWA720849 O786376:T786376 JJ786385:JO786385 TF786385:TK786385 ADB786385:ADG786385 AMX786385:ANC786385 AWT786385:AWY786385 BGP786385:BGU786385 BQL786385:BQQ786385 CAH786385:CAM786385 CKD786385:CKI786385 CTZ786385:CUE786385 DDV786385:DEA786385 DNR786385:DNW786385 DXN786385:DXS786385 EHJ786385:EHO786385 ERF786385:ERK786385 FBB786385:FBG786385 FKX786385:FLC786385 FUT786385:FUY786385 GEP786385:GEU786385 GOL786385:GOQ786385 GYH786385:GYM786385 HID786385:HII786385 HRZ786385:HSE786385 IBV786385:ICA786385 ILR786385:ILW786385 IVN786385:IVS786385 JFJ786385:JFO786385 JPF786385:JPK786385 JZB786385:JZG786385 KIX786385:KJC786385 KST786385:KSY786385 LCP786385:LCU786385 LML786385:LMQ786385 LWH786385:LWM786385 MGD786385:MGI786385 MPZ786385:MQE786385 MZV786385:NAA786385 NJR786385:NJW786385 NTN786385:NTS786385 ODJ786385:ODO786385 ONF786385:ONK786385 OXB786385:OXG786385 PGX786385:PHC786385 PQT786385:PQY786385 QAP786385:QAU786385 QKL786385:QKQ786385 QUH786385:QUM786385 RED786385:REI786385 RNZ786385:ROE786385 RXV786385:RYA786385 SHR786385:SHW786385 SRN786385:SRS786385 TBJ786385:TBO786385 TLF786385:TLK786385 TVB786385:TVG786385 UEX786385:UFC786385 UOT786385:UOY786385 UYP786385:UYU786385 VIL786385:VIQ786385 VSH786385:VSM786385 WCD786385:WCI786385 WLZ786385:WME786385 WVV786385:WWA786385 O851912:T851912 JJ851921:JO851921 TF851921:TK851921 ADB851921:ADG851921 AMX851921:ANC851921 AWT851921:AWY851921 BGP851921:BGU851921 BQL851921:BQQ851921 CAH851921:CAM851921 CKD851921:CKI851921 CTZ851921:CUE851921 DDV851921:DEA851921 DNR851921:DNW851921 DXN851921:DXS851921 EHJ851921:EHO851921 ERF851921:ERK851921 FBB851921:FBG851921 FKX851921:FLC851921 FUT851921:FUY851921 GEP851921:GEU851921 GOL851921:GOQ851921 GYH851921:GYM851921 HID851921:HII851921 HRZ851921:HSE851921 IBV851921:ICA851921 ILR851921:ILW851921 IVN851921:IVS851921 JFJ851921:JFO851921 JPF851921:JPK851921 JZB851921:JZG851921 KIX851921:KJC851921 KST851921:KSY851921 LCP851921:LCU851921 LML851921:LMQ851921 LWH851921:LWM851921 MGD851921:MGI851921 MPZ851921:MQE851921 MZV851921:NAA851921 NJR851921:NJW851921 NTN851921:NTS851921 ODJ851921:ODO851921 ONF851921:ONK851921 OXB851921:OXG851921 PGX851921:PHC851921 PQT851921:PQY851921 QAP851921:QAU851921 QKL851921:QKQ851921 QUH851921:QUM851921 RED851921:REI851921 RNZ851921:ROE851921 RXV851921:RYA851921 SHR851921:SHW851921 SRN851921:SRS851921 TBJ851921:TBO851921 TLF851921:TLK851921 TVB851921:TVG851921 UEX851921:UFC851921 UOT851921:UOY851921 UYP851921:UYU851921 VIL851921:VIQ851921 VSH851921:VSM851921 WCD851921:WCI851921 WLZ851921:WME851921 WVV851921:WWA851921 O917448:T917448 JJ917457:JO917457 TF917457:TK917457 ADB917457:ADG917457 AMX917457:ANC917457 AWT917457:AWY917457 BGP917457:BGU917457 BQL917457:BQQ917457 CAH917457:CAM917457 CKD917457:CKI917457 CTZ917457:CUE917457 DDV917457:DEA917457 DNR917457:DNW917457 DXN917457:DXS917457 EHJ917457:EHO917457 ERF917457:ERK917457 FBB917457:FBG917457 FKX917457:FLC917457 FUT917457:FUY917457 GEP917457:GEU917457 GOL917457:GOQ917457 GYH917457:GYM917457 HID917457:HII917457 HRZ917457:HSE917457 IBV917457:ICA917457 ILR917457:ILW917457 IVN917457:IVS917457 JFJ917457:JFO917457 JPF917457:JPK917457 JZB917457:JZG917457 KIX917457:KJC917457 KST917457:KSY917457 LCP917457:LCU917457 LML917457:LMQ917457 LWH917457:LWM917457 MGD917457:MGI917457 MPZ917457:MQE917457 MZV917457:NAA917457 NJR917457:NJW917457 NTN917457:NTS917457 ODJ917457:ODO917457 ONF917457:ONK917457 OXB917457:OXG917457 PGX917457:PHC917457 PQT917457:PQY917457 QAP917457:QAU917457 QKL917457:QKQ917457 QUH917457:QUM917457 RED917457:REI917457 RNZ917457:ROE917457 RXV917457:RYA917457 SHR917457:SHW917457 SRN917457:SRS917457 TBJ917457:TBO917457 TLF917457:TLK917457 TVB917457:TVG917457 UEX917457:UFC917457 UOT917457:UOY917457 UYP917457:UYU917457 VIL917457:VIQ917457 VSH917457:VSM917457 WCD917457:WCI917457 WLZ917457:WME917457 WVV917457:WWA917457 O982984:T982984 JJ982993:JO982993 TF982993:TK982993 ADB982993:ADG982993 AMX982993:ANC982993 AWT982993:AWY982993 BGP982993:BGU982993 BQL982993:BQQ982993 CAH982993:CAM982993 CKD982993:CKI982993 CTZ982993:CUE982993 DDV982993:DEA982993 DNR982993:DNW982993 DXN982993:DXS982993 EHJ982993:EHO982993 ERF982993:ERK982993 FBB982993:FBG982993 FKX982993:FLC982993 FUT982993:FUY982993 GEP982993:GEU982993 GOL982993:GOQ982993 GYH982993:GYM982993 HID982993:HII982993 HRZ982993:HSE982993 IBV982993:ICA982993 ILR982993:ILW982993 IVN982993:IVS982993 JFJ982993:JFO982993 JPF982993:JPK982993 JZB982993:JZG982993 KIX982993:KJC982993 KST982993:KSY982993 LCP982993:LCU982993 LML982993:LMQ982993 LWH982993:LWM982993 MGD982993:MGI982993 MPZ982993:MQE982993 MZV982993:NAA982993 NJR982993:NJW982993 NTN982993:NTS982993 ODJ982993:ODO982993 ONF982993:ONK982993 OXB982993:OXG982993 PGX982993:PHC982993 PQT982993:PQY982993 QAP982993:QAU982993 QKL982993:QKQ982993 QUH982993:QUM982993 RED982993:REI982993 RNZ982993:ROE982993 RXV982993:RYA982993 SHR982993:SHW982993 SRN982993:SRS982993 TBJ982993:TBO982993 TLF982993:TLK982993 TVB982993:TVG982993 UEX982993:UFC982993 UOT982993:UOY982993 UYP982993:UYU982993 VIL982993:VIQ982993 VSH982993:VSM982993 WCD982993:WCI982993 WLZ982993:WME982993 WVV982993:WWA982993" xr:uid="{00000000-0002-0000-0800-00000E000000}">
      <formula1>"□準防火地域,■準防火地域"</formula1>
    </dataValidation>
    <dataValidation type="list" allowBlank="1" showInputMessage="1" showErrorMessage="1" sqref="W65480:AA65480 JR65489:JV65489 TN65489:TR65489 ADJ65489:ADN65489 ANF65489:ANJ65489 AXB65489:AXF65489 BGX65489:BHB65489 BQT65489:BQX65489 CAP65489:CAT65489 CKL65489:CKP65489 CUH65489:CUL65489 DED65489:DEH65489 DNZ65489:DOD65489 DXV65489:DXZ65489 EHR65489:EHV65489 ERN65489:ERR65489 FBJ65489:FBN65489 FLF65489:FLJ65489 FVB65489:FVF65489 GEX65489:GFB65489 GOT65489:GOX65489 GYP65489:GYT65489 HIL65489:HIP65489 HSH65489:HSL65489 ICD65489:ICH65489 ILZ65489:IMD65489 IVV65489:IVZ65489 JFR65489:JFV65489 JPN65489:JPR65489 JZJ65489:JZN65489 KJF65489:KJJ65489 KTB65489:KTF65489 LCX65489:LDB65489 LMT65489:LMX65489 LWP65489:LWT65489 MGL65489:MGP65489 MQH65489:MQL65489 NAD65489:NAH65489 NJZ65489:NKD65489 NTV65489:NTZ65489 ODR65489:ODV65489 ONN65489:ONR65489 OXJ65489:OXN65489 PHF65489:PHJ65489 PRB65489:PRF65489 QAX65489:QBB65489 QKT65489:QKX65489 QUP65489:QUT65489 REL65489:REP65489 ROH65489:ROL65489 RYD65489:RYH65489 SHZ65489:SID65489 SRV65489:SRZ65489 TBR65489:TBV65489 TLN65489:TLR65489 TVJ65489:TVN65489 UFF65489:UFJ65489 UPB65489:UPF65489 UYX65489:UZB65489 VIT65489:VIX65489 VSP65489:VST65489 WCL65489:WCP65489 WMH65489:WML65489 WWD65489:WWH65489 W131016:AA131016 JR131025:JV131025 TN131025:TR131025 ADJ131025:ADN131025 ANF131025:ANJ131025 AXB131025:AXF131025 BGX131025:BHB131025 BQT131025:BQX131025 CAP131025:CAT131025 CKL131025:CKP131025 CUH131025:CUL131025 DED131025:DEH131025 DNZ131025:DOD131025 DXV131025:DXZ131025 EHR131025:EHV131025 ERN131025:ERR131025 FBJ131025:FBN131025 FLF131025:FLJ131025 FVB131025:FVF131025 GEX131025:GFB131025 GOT131025:GOX131025 GYP131025:GYT131025 HIL131025:HIP131025 HSH131025:HSL131025 ICD131025:ICH131025 ILZ131025:IMD131025 IVV131025:IVZ131025 JFR131025:JFV131025 JPN131025:JPR131025 JZJ131025:JZN131025 KJF131025:KJJ131025 KTB131025:KTF131025 LCX131025:LDB131025 LMT131025:LMX131025 LWP131025:LWT131025 MGL131025:MGP131025 MQH131025:MQL131025 NAD131025:NAH131025 NJZ131025:NKD131025 NTV131025:NTZ131025 ODR131025:ODV131025 ONN131025:ONR131025 OXJ131025:OXN131025 PHF131025:PHJ131025 PRB131025:PRF131025 QAX131025:QBB131025 QKT131025:QKX131025 QUP131025:QUT131025 REL131025:REP131025 ROH131025:ROL131025 RYD131025:RYH131025 SHZ131025:SID131025 SRV131025:SRZ131025 TBR131025:TBV131025 TLN131025:TLR131025 TVJ131025:TVN131025 UFF131025:UFJ131025 UPB131025:UPF131025 UYX131025:UZB131025 VIT131025:VIX131025 VSP131025:VST131025 WCL131025:WCP131025 WMH131025:WML131025 WWD131025:WWH131025 W196552:AA196552 JR196561:JV196561 TN196561:TR196561 ADJ196561:ADN196561 ANF196561:ANJ196561 AXB196561:AXF196561 BGX196561:BHB196561 BQT196561:BQX196561 CAP196561:CAT196561 CKL196561:CKP196561 CUH196561:CUL196561 DED196561:DEH196561 DNZ196561:DOD196561 DXV196561:DXZ196561 EHR196561:EHV196561 ERN196561:ERR196561 FBJ196561:FBN196561 FLF196561:FLJ196561 FVB196561:FVF196561 GEX196561:GFB196561 GOT196561:GOX196561 GYP196561:GYT196561 HIL196561:HIP196561 HSH196561:HSL196561 ICD196561:ICH196561 ILZ196561:IMD196561 IVV196561:IVZ196561 JFR196561:JFV196561 JPN196561:JPR196561 JZJ196561:JZN196561 KJF196561:KJJ196561 KTB196561:KTF196561 LCX196561:LDB196561 LMT196561:LMX196561 LWP196561:LWT196561 MGL196561:MGP196561 MQH196561:MQL196561 NAD196561:NAH196561 NJZ196561:NKD196561 NTV196561:NTZ196561 ODR196561:ODV196561 ONN196561:ONR196561 OXJ196561:OXN196561 PHF196561:PHJ196561 PRB196561:PRF196561 QAX196561:QBB196561 QKT196561:QKX196561 QUP196561:QUT196561 REL196561:REP196561 ROH196561:ROL196561 RYD196561:RYH196561 SHZ196561:SID196561 SRV196561:SRZ196561 TBR196561:TBV196561 TLN196561:TLR196561 TVJ196561:TVN196561 UFF196561:UFJ196561 UPB196561:UPF196561 UYX196561:UZB196561 VIT196561:VIX196561 VSP196561:VST196561 WCL196561:WCP196561 WMH196561:WML196561 WWD196561:WWH196561 W262088:AA262088 JR262097:JV262097 TN262097:TR262097 ADJ262097:ADN262097 ANF262097:ANJ262097 AXB262097:AXF262097 BGX262097:BHB262097 BQT262097:BQX262097 CAP262097:CAT262097 CKL262097:CKP262097 CUH262097:CUL262097 DED262097:DEH262097 DNZ262097:DOD262097 DXV262097:DXZ262097 EHR262097:EHV262097 ERN262097:ERR262097 FBJ262097:FBN262097 FLF262097:FLJ262097 FVB262097:FVF262097 GEX262097:GFB262097 GOT262097:GOX262097 GYP262097:GYT262097 HIL262097:HIP262097 HSH262097:HSL262097 ICD262097:ICH262097 ILZ262097:IMD262097 IVV262097:IVZ262097 JFR262097:JFV262097 JPN262097:JPR262097 JZJ262097:JZN262097 KJF262097:KJJ262097 KTB262097:KTF262097 LCX262097:LDB262097 LMT262097:LMX262097 LWP262097:LWT262097 MGL262097:MGP262097 MQH262097:MQL262097 NAD262097:NAH262097 NJZ262097:NKD262097 NTV262097:NTZ262097 ODR262097:ODV262097 ONN262097:ONR262097 OXJ262097:OXN262097 PHF262097:PHJ262097 PRB262097:PRF262097 QAX262097:QBB262097 QKT262097:QKX262097 QUP262097:QUT262097 REL262097:REP262097 ROH262097:ROL262097 RYD262097:RYH262097 SHZ262097:SID262097 SRV262097:SRZ262097 TBR262097:TBV262097 TLN262097:TLR262097 TVJ262097:TVN262097 UFF262097:UFJ262097 UPB262097:UPF262097 UYX262097:UZB262097 VIT262097:VIX262097 VSP262097:VST262097 WCL262097:WCP262097 WMH262097:WML262097 WWD262097:WWH262097 W327624:AA327624 JR327633:JV327633 TN327633:TR327633 ADJ327633:ADN327633 ANF327633:ANJ327633 AXB327633:AXF327633 BGX327633:BHB327633 BQT327633:BQX327633 CAP327633:CAT327633 CKL327633:CKP327633 CUH327633:CUL327633 DED327633:DEH327633 DNZ327633:DOD327633 DXV327633:DXZ327633 EHR327633:EHV327633 ERN327633:ERR327633 FBJ327633:FBN327633 FLF327633:FLJ327633 FVB327633:FVF327633 GEX327633:GFB327633 GOT327633:GOX327633 GYP327633:GYT327633 HIL327633:HIP327633 HSH327633:HSL327633 ICD327633:ICH327633 ILZ327633:IMD327633 IVV327633:IVZ327633 JFR327633:JFV327633 JPN327633:JPR327633 JZJ327633:JZN327633 KJF327633:KJJ327633 KTB327633:KTF327633 LCX327633:LDB327633 LMT327633:LMX327633 LWP327633:LWT327633 MGL327633:MGP327633 MQH327633:MQL327633 NAD327633:NAH327633 NJZ327633:NKD327633 NTV327633:NTZ327633 ODR327633:ODV327633 ONN327633:ONR327633 OXJ327633:OXN327633 PHF327633:PHJ327633 PRB327633:PRF327633 QAX327633:QBB327633 QKT327633:QKX327633 QUP327633:QUT327633 REL327633:REP327633 ROH327633:ROL327633 RYD327633:RYH327633 SHZ327633:SID327633 SRV327633:SRZ327633 TBR327633:TBV327633 TLN327633:TLR327633 TVJ327633:TVN327633 UFF327633:UFJ327633 UPB327633:UPF327633 UYX327633:UZB327633 VIT327633:VIX327633 VSP327633:VST327633 WCL327633:WCP327633 WMH327633:WML327633 WWD327633:WWH327633 W393160:AA393160 JR393169:JV393169 TN393169:TR393169 ADJ393169:ADN393169 ANF393169:ANJ393169 AXB393169:AXF393169 BGX393169:BHB393169 BQT393169:BQX393169 CAP393169:CAT393169 CKL393169:CKP393169 CUH393169:CUL393169 DED393169:DEH393169 DNZ393169:DOD393169 DXV393169:DXZ393169 EHR393169:EHV393169 ERN393169:ERR393169 FBJ393169:FBN393169 FLF393169:FLJ393169 FVB393169:FVF393169 GEX393169:GFB393169 GOT393169:GOX393169 GYP393169:GYT393169 HIL393169:HIP393169 HSH393169:HSL393169 ICD393169:ICH393169 ILZ393169:IMD393169 IVV393169:IVZ393169 JFR393169:JFV393169 JPN393169:JPR393169 JZJ393169:JZN393169 KJF393169:KJJ393169 KTB393169:KTF393169 LCX393169:LDB393169 LMT393169:LMX393169 LWP393169:LWT393169 MGL393169:MGP393169 MQH393169:MQL393169 NAD393169:NAH393169 NJZ393169:NKD393169 NTV393169:NTZ393169 ODR393169:ODV393169 ONN393169:ONR393169 OXJ393169:OXN393169 PHF393169:PHJ393169 PRB393169:PRF393169 QAX393169:QBB393169 QKT393169:QKX393169 QUP393169:QUT393169 REL393169:REP393169 ROH393169:ROL393169 RYD393169:RYH393169 SHZ393169:SID393169 SRV393169:SRZ393169 TBR393169:TBV393169 TLN393169:TLR393169 TVJ393169:TVN393169 UFF393169:UFJ393169 UPB393169:UPF393169 UYX393169:UZB393169 VIT393169:VIX393169 VSP393169:VST393169 WCL393169:WCP393169 WMH393169:WML393169 WWD393169:WWH393169 W458696:AA458696 JR458705:JV458705 TN458705:TR458705 ADJ458705:ADN458705 ANF458705:ANJ458705 AXB458705:AXF458705 BGX458705:BHB458705 BQT458705:BQX458705 CAP458705:CAT458705 CKL458705:CKP458705 CUH458705:CUL458705 DED458705:DEH458705 DNZ458705:DOD458705 DXV458705:DXZ458705 EHR458705:EHV458705 ERN458705:ERR458705 FBJ458705:FBN458705 FLF458705:FLJ458705 FVB458705:FVF458705 GEX458705:GFB458705 GOT458705:GOX458705 GYP458705:GYT458705 HIL458705:HIP458705 HSH458705:HSL458705 ICD458705:ICH458705 ILZ458705:IMD458705 IVV458705:IVZ458705 JFR458705:JFV458705 JPN458705:JPR458705 JZJ458705:JZN458705 KJF458705:KJJ458705 KTB458705:KTF458705 LCX458705:LDB458705 LMT458705:LMX458705 LWP458705:LWT458705 MGL458705:MGP458705 MQH458705:MQL458705 NAD458705:NAH458705 NJZ458705:NKD458705 NTV458705:NTZ458705 ODR458705:ODV458705 ONN458705:ONR458705 OXJ458705:OXN458705 PHF458705:PHJ458705 PRB458705:PRF458705 QAX458705:QBB458705 QKT458705:QKX458705 QUP458705:QUT458705 REL458705:REP458705 ROH458705:ROL458705 RYD458705:RYH458705 SHZ458705:SID458705 SRV458705:SRZ458705 TBR458705:TBV458705 TLN458705:TLR458705 TVJ458705:TVN458705 UFF458705:UFJ458705 UPB458705:UPF458705 UYX458705:UZB458705 VIT458705:VIX458705 VSP458705:VST458705 WCL458705:WCP458705 WMH458705:WML458705 WWD458705:WWH458705 W524232:AA524232 JR524241:JV524241 TN524241:TR524241 ADJ524241:ADN524241 ANF524241:ANJ524241 AXB524241:AXF524241 BGX524241:BHB524241 BQT524241:BQX524241 CAP524241:CAT524241 CKL524241:CKP524241 CUH524241:CUL524241 DED524241:DEH524241 DNZ524241:DOD524241 DXV524241:DXZ524241 EHR524241:EHV524241 ERN524241:ERR524241 FBJ524241:FBN524241 FLF524241:FLJ524241 FVB524241:FVF524241 GEX524241:GFB524241 GOT524241:GOX524241 GYP524241:GYT524241 HIL524241:HIP524241 HSH524241:HSL524241 ICD524241:ICH524241 ILZ524241:IMD524241 IVV524241:IVZ524241 JFR524241:JFV524241 JPN524241:JPR524241 JZJ524241:JZN524241 KJF524241:KJJ524241 KTB524241:KTF524241 LCX524241:LDB524241 LMT524241:LMX524241 LWP524241:LWT524241 MGL524241:MGP524241 MQH524241:MQL524241 NAD524241:NAH524241 NJZ524241:NKD524241 NTV524241:NTZ524241 ODR524241:ODV524241 ONN524241:ONR524241 OXJ524241:OXN524241 PHF524241:PHJ524241 PRB524241:PRF524241 QAX524241:QBB524241 QKT524241:QKX524241 QUP524241:QUT524241 REL524241:REP524241 ROH524241:ROL524241 RYD524241:RYH524241 SHZ524241:SID524241 SRV524241:SRZ524241 TBR524241:TBV524241 TLN524241:TLR524241 TVJ524241:TVN524241 UFF524241:UFJ524241 UPB524241:UPF524241 UYX524241:UZB524241 VIT524241:VIX524241 VSP524241:VST524241 WCL524241:WCP524241 WMH524241:WML524241 WWD524241:WWH524241 W589768:AA589768 JR589777:JV589777 TN589777:TR589777 ADJ589777:ADN589777 ANF589777:ANJ589777 AXB589777:AXF589777 BGX589777:BHB589777 BQT589777:BQX589777 CAP589777:CAT589777 CKL589777:CKP589777 CUH589777:CUL589777 DED589777:DEH589777 DNZ589777:DOD589777 DXV589777:DXZ589777 EHR589777:EHV589777 ERN589777:ERR589777 FBJ589777:FBN589777 FLF589777:FLJ589777 FVB589777:FVF589777 GEX589777:GFB589777 GOT589777:GOX589777 GYP589777:GYT589777 HIL589777:HIP589777 HSH589777:HSL589777 ICD589777:ICH589777 ILZ589777:IMD589777 IVV589777:IVZ589777 JFR589777:JFV589777 JPN589777:JPR589777 JZJ589777:JZN589777 KJF589777:KJJ589777 KTB589777:KTF589777 LCX589777:LDB589777 LMT589777:LMX589777 LWP589777:LWT589777 MGL589777:MGP589777 MQH589777:MQL589777 NAD589777:NAH589777 NJZ589777:NKD589777 NTV589777:NTZ589777 ODR589777:ODV589777 ONN589777:ONR589777 OXJ589777:OXN589777 PHF589777:PHJ589777 PRB589777:PRF589777 QAX589777:QBB589777 QKT589777:QKX589777 QUP589777:QUT589777 REL589777:REP589777 ROH589777:ROL589777 RYD589777:RYH589777 SHZ589777:SID589777 SRV589777:SRZ589777 TBR589777:TBV589777 TLN589777:TLR589777 TVJ589777:TVN589777 UFF589777:UFJ589777 UPB589777:UPF589777 UYX589777:UZB589777 VIT589777:VIX589777 VSP589777:VST589777 WCL589777:WCP589777 WMH589777:WML589777 WWD589777:WWH589777 W655304:AA655304 JR655313:JV655313 TN655313:TR655313 ADJ655313:ADN655313 ANF655313:ANJ655313 AXB655313:AXF655313 BGX655313:BHB655313 BQT655313:BQX655313 CAP655313:CAT655313 CKL655313:CKP655313 CUH655313:CUL655313 DED655313:DEH655313 DNZ655313:DOD655313 DXV655313:DXZ655313 EHR655313:EHV655313 ERN655313:ERR655313 FBJ655313:FBN655313 FLF655313:FLJ655313 FVB655313:FVF655313 GEX655313:GFB655313 GOT655313:GOX655313 GYP655313:GYT655313 HIL655313:HIP655313 HSH655313:HSL655313 ICD655313:ICH655313 ILZ655313:IMD655313 IVV655313:IVZ655313 JFR655313:JFV655313 JPN655313:JPR655313 JZJ655313:JZN655313 KJF655313:KJJ655313 KTB655313:KTF655313 LCX655313:LDB655313 LMT655313:LMX655313 LWP655313:LWT655313 MGL655313:MGP655313 MQH655313:MQL655313 NAD655313:NAH655313 NJZ655313:NKD655313 NTV655313:NTZ655313 ODR655313:ODV655313 ONN655313:ONR655313 OXJ655313:OXN655313 PHF655313:PHJ655313 PRB655313:PRF655313 QAX655313:QBB655313 QKT655313:QKX655313 QUP655313:QUT655313 REL655313:REP655313 ROH655313:ROL655313 RYD655313:RYH655313 SHZ655313:SID655313 SRV655313:SRZ655313 TBR655313:TBV655313 TLN655313:TLR655313 TVJ655313:TVN655313 UFF655313:UFJ655313 UPB655313:UPF655313 UYX655313:UZB655313 VIT655313:VIX655313 VSP655313:VST655313 WCL655313:WCP655313 WMH655313:WML655313 WWD655313:WWH655313 W720840:AA720840 JR720849:JV720849 TN720849:TR720849 ADJ720849:ADN720849 ANF720849:ANJ720849 AXB720849:AXF720849 BGX720849:BHB720849 BQT720849:BQX720849 CAP720849:CAT720849 CKL720849:CKP720849 CUH720849:CUL720849 DED720849:DEH720849 DNZ720849:DOD720849 DXV720849:DXZ720849 EHR720849:EHV720849 ERN720849:ERR720849 FBJ720849:FBN720849 FLF720849:FLJ720849 FVB720849:FVF720849 GEX720849:GFB720849 GOT720849:GOX720849 GYP720849:GYT720849 HIL720849:HIP720849 HSH720849:HSL720849 ICD720849:ICH720849 ILZ720849:IMD720849 IVV720849:IVZ720849 JFR720849:JFV720849 JPN720849:JPR720849 JZJ720849:JZN720849 KJF720849:KJJ720849 KTB720849:KTF720849 LCX720849:LDB720849 LMT720849:LMX720849 LWP720849:LWT720849 MGL720849:MGP720849 MQH720849:MQL720849 NAD720849:NAH720849 NJZ720849:NKD720849 NTV720849:NTZ720849 ODR720849:ODV720849 ONN720849:ONR720849 OXJ720849:OXN720849 PHF720849:PHJ720849 PRB720849:PRF720849 QAX720849:QBB720849 QKT720849:QKX720849 QUP720849:QUT720849 REL720849:REP720849 ROH720849:ROL720849 RYD720849:RYH720849 SHZ720849:SID720849 SRV720849:SRZ720849 TBR720849:TBV720849 TLN720849:TLR720849 TVJ720849:TVN720849 UFF720849:UFJ720849 UPB720849:UPF720849 UYX720849:UZB720849 VIT720849:VIX720849 VSP720849:VST720849 WCL720849:WCP720849 WMH720849:WML720849 WWD720849:WWH720849 W786376:AA786376 JR786385:JV786385 TN786385:TR786385 ADJ786385:ADN786385 ANF786385:ANJ786385 AXB786385:AXF786385 BGX786385:BHB786385 BQT786385:BQX786385 CAP786385:CAT786385 CKL786385:CKP786385 CUH786385:CUL786385 DED786385:DEH786385 DNZ786385:DOD786385 DXV786385:DXZ786385 EHR786385:EHV786385 ERN786385:ERR786385 FBJ786385:FBN786385 FLF786385:FLJ786385 FVB786385:FVF786385 GEX786385:GFB786385 GOT786385:GOX786385 GYP786385:GYT786385 HIL786385:HIP786385 HSH786385:HSL786385 ICD786385:ICH786385 ILZ786385:IMD786385 IVV786385:IVZ786385 JFR786385:JFV786385 JPN786385:JPR786385 JZJ786385:JZN786385 KJF786385:KJJ786385 KTB786385:KTF786385 LCX786385:LDB786385 LMT786385:LMX786385 LWP786385:LWT786385 MGL786385:MGP786385 MQH786385:MQL786385 NAD786385:NAH786385 NJZ786385:NKD786385 NTV786385:NTZ786385 ODR786385:ODV786385 ONN786385:ONR786385 OXJ786385:OXN786385 PHF786385:PHJ786385 PRB786385:PRF786385 QAX786385:QBB786385 QKT786385:QKX786385 QUP786385:QUT786385 REL786385:REP786385 ROH786385:ROL786385 RYD786385:RYH786385 SHZ786385:SID786385 SRV786385:SRZ786385 TBR786385:TBV786385 TLN786385:TLR786385 TVJ786385:TVN786385 UFF786385:UFJ786385 UPB786385:UPF786385 UYX786385:UZB786385 VIT786385:VIX786385 VSP786385:VST786385 WCL786385:WCP786385 WMH786385:WML786385 WWD786385:WWH786385 W851912:AA851912 JR851921:JV851921 TN851921:TR851921 ADJ851921:ADN851921 ANF851921:ANJ851921 AXB851921:AXF851921 BGX851921:BHB851921 BQT851921:BQX851921 CAP851921:CAT851921 CKL851921:CKP851921 CUH851921:CUL851921 DED851921:DEH851921 DNZ851921:DOD851921 DXV851921:DXZ851921 EHR851921:EHV851921 ERN851921:ERR851921 FBJ851921:FBN851921 FLF851921:FLJ851921 FVB851921:FVF851921 GEX851921:GFB851921 GOT851921:GOX851921 GYP851921:GYT851921 HIL851921:HIP851921 HSH851921:HSL851921 ICD851921:ICH851921 ILZ851921:IMD851921 IVV851921:IVZ851921 JFR851921:JFV851921 JPN851921:JPR851921 JZJ851921:JZN851921 KJF851921:KJJ851921 KTB851921:KTF851921 LCX851921:LDB851921 LMT851921:LMX851921 LWP851921:LWT851921 MGL851921:MGP851921 MQH851921:MQL851921 NAD851921:NAH851921 NJZ851921:NKD851921 NTV851921:NTZ851921 ODR851921:ODV851921 ONN851921:ONR851921 OXJ851921:OXN851921 PHF851921:PHJ851921 PRB851921:PRF851921 QAX851921:QBB851921 QKT851921:QKX851921 QUP851921:QUT851921 REL851921:REP851921 ROH851921:ROL851921 RYD851921:RYH851921 SHZ851921:SID851921 SRV851921:SRZ851921 TBR851921:TBV851921 TLN851921:TLR851921 TVJ851921:TVN851921 UFF851921:UFJ851921 UPB851921:UPF851921 UYX851921:UZB851921 VIT851921:VIX851921 VSP851921:VST851921 WCL851921:WCP851921 WMH851921:WML851921 WWD851921:WWH851921 W917448:AA917448 JR917457:JV917457 TN917457:TR917457 ADJ917457:ADN917457 ANF917457:ANJ917457 AXB917457:AXF917457 BGX917457:BHB917457 BQT917457:BQX917457 CAP917457:CAT917457 CKL917457:CKP917457 CUH917457:CUL917457 DED917457:DEH917457 DNZ917457:DOD917457 DXV917457:DXZ917457 EHR917457:EHV917457 ERN917457:ERR917457 FBJ917457:FBN917457 FLF917457:FLJ917457 FVB917457:FVF917457 GEX917457:GFB917457 GOT917457:GOX917457 GYP917457:GYT917457 HIL917457:HIP917457 HSH917457:HSL917457 ICD917457:ICH917457 ILZ917457:IMD917457 IVV917457:IVZ917457 JFR917457:JFV917457 JPN917457:JPR917457 JZJ917457:JZN917457 KJF917457:KJJ917457 KTB917457:KTF917457 LCX917457:LDB917457 LMT917457:LMX917457 LWP917457:LWT917457 MGL917457:MGP917457 MQH917457:MQL917457 NAD917457:NAH917457 NJZ917457:NKD917457 NTV917457:NTZ917457 ODR917457:ODV917457 ONN917457:ONR917457 OXJ917457:OXN917457 PHF917457:PHJ917457 PRB917457:PRF917457 QAX917457:QBB917457 QKT917457:QKX917457 QUP917457:QUT917457 REL917457:REP917457 ROH917457:ROL917457 RYD917457:RYH917457 SHZ917457:SID917457 SRV917457:SRZ917457 TBR917457:TBV917457 TLN917457:TLR917457 TVJ917457:TVN917457 UFF917457:UFJ917457 UPB917457:UPF917457 UYX917457:UZB917457 VIT917457:VIX917457 VSP917457:VST917457 WCL917457:WCP917457 WMH917457:WML917457 WWD917457:WWH917457 W982984:AA982984 JR982993:JV982993 TN982993:TR982993 ADJ982993:ADN982993 ANF982993:ANJ982993 AXB982993:AXF982993 BGX982993:BHB982993 BQT982993:BQX982993 CAP982993:CAT982993 CKL982993:CKP982993 CUH982993:CUL982993 DED982993:DEH982993 DNZ982993:DOD982993 DXV982993:DXZ982993 EHR982993:EHV982993 ERN982993:ERR982993 FBJ982993:FBN982993 FLF982993:FLJ982993 FVB982993:FVF982993 GEX982993:GFB982993 GOT982993:GOX982993 GYP982993:GYT982993 HIL982993:HIP982993 HSH982993:HSL982993 ICD982993:ICH982993 ILZ982993:IMD982993 IVV982993:IVZ982993 JFR982993:JFV982993 JPN982993:JPR982993 JZJ982993:JZN982993 KJF982993:KJJ982993 KTB982993:KTF982993 LCX982993:LDB982993 LMT982993:LMX982993 LWP982993:LWT982993 MGL982993:MGP982993 MQH982993:MQL982993 NAD982993:NAH982993 NJZ982993:NKD982993 NTV982993:NTZ982993 ODR982993:ODV982993 ONN982993:ONR982993 OXJ982993:OXN982993 PHF982993:PHJ982993 PRB982993:PRF982993 QAX982993:QBB982993 QKT982993:QKX982993 QUP982993:QUT982993 REL982993:REP982993 ROH982993:ROL982993 RYD982993:RYH982993 SHZ982993:SID982993 SRV982993:SRZ982993 TBR982993:TBV982993 TLN982993:TLR982993 TVJ982993:TVN982993 UFF982993:UFJ982993 UPB982993:UPF982993 UYX982993:UZB982993 VIT982993:VIX982993 VSP982993:VST982993 WCL982993:WCP982993 WMH982993:WML982993 WWD982993:WWH982993" xr:uid="{00000000-0002-0000-0800-00000F000000}">
      <formula1>"□指定なし,■指定なし"</formula1>
    </dataValidation>
    <dataValidation type="list" allowBlank="1" showInputMessage="1" showErrorMessage="1" sqref="G65478:M65478 JB65487:JH65487 SX65487:TD65487 ACT65487:ACZ65487 AMP65487:AMV65487 AWL65487:AWR65487 BGH65487:BGN65487 BQD65487:BQJ65487 BZZ65487:CAF65487 CJV65487:CKB65487 CTR65487:CTX65487 DDN65487:DDT65487 DNJ65487:DNP65487 DXF65487:DXL65487 EHB65487:EHH65487 EQX65487:ERD65487 FAT65487:FAZ65487 FKP65487:FKV65487 FUL65487:FUR65487 GEH65487:GEN65487 GOD65487:GOJ65487 GXZ65487:GYF65487 HHV65487:HIB65487 HRR65487:HRX65487 IBN65487:IBT65487 ILJ65487:ILP65487 IVF65487:IVL65487 JFB65487:JFH65487 JOX65487:JPD65487 JYT65487:JYZ65487 KIP65487:KIV65487 KSL65487:KSR65487 LCH65487:LCN65487 LMD65487:LMJ65487 LVZ65487:LWF65487 MFV65487:MGB65487 MPR65487:MPX65487 MZN65487:MZT65487 NJJ65487:NJP65487 NTF65487:NTL65487 ODB65487:ODH65487 OMX65487:OND65487 OWT65487:OWZ65487 PGP65487:PGV65487 PQL65487:PQR65487 QAH65487:QAN65487 QKD65487:QKJ65487 QTZ65487:QUF65487 RDV65487:REB65487 RNR65487:RNX65487 RXN65487:RXT65487 SHJ65487:SHP65487 SRF65487:SRL65487 TBB65487:TBH65487 TKX65487:TLD65487 TUT65487:TUZ65487 UEP65487:UEV65487 UOL65487:UOR65487 UYH65487:UYN65487 VID65487:VIJ65487 VRZ65487:VSF65487 WBV65487:WCB65487 WLR65487:WLX65487 WVN65487:WVT65487 G131014:M131014 JB131023:JH131023 SX131023:TD131023 ACT131023:ACZ131023 AMP131023:AMV131023 AWL131023:AWR131023 BGH131023:BGN131023 BQD131023:BQJ131023 BZZ131023:CAF131023 CJV131023:CKB131023 CTR131023:CTX131023 DDN131023:DDT131023 DNJ131023:DNP131023 DXF131023:DXL131023 EHB131023:EHH131023 EQX131023:ERD131023 FAT131023:FAZ131023 FKP131023:FKV131023 FUL131023:FUR131023 GEH131023:GEN131023 GOD131023:GOJ131023 GXZ131023:GYF131023 HHV131023:HIB131023 HRR131023:HRX131023 IBN131023:IBT131023 ILJ131023:ILP131023 IVF131023:IVL131023 JFB131023:JFH131023 JOX131023:JPD131023 JYT131023:JYZ131023 KIP131023:KIV131023 KSL131023:KSR131023 LCH131023:LCN131023 LMD131023:LMJ131023 LVZ131023:LWF131023 MFV131023:MGB131023 MPR131023:MPX131023 MZN131023:MZT131023 NJJ131023:NJP131023 NTF131023:NTL131023 ODB131023:ODH131023 OMX131023:OND131023 OWT131023:OWZ131023 PGP131023:PGV131023 PQL131023:PQR131023 QAH131023:QAN131023 QKD131023:QKJ131023 QTZ131023:QUF131023 RDV131023:REB131023 RNR131023:RNX131023 RXN131023:RXT131023 SHJ131023:SHP131023 SRF131023:SRL131023 TBB131023:TBH131023 TKX131023:TLD131023 TUT131023:TUZ131023 UEP131023:UEV131023 UOL131023:UOR131023 UYH131023:UYN131023 VID131023:VIJ131023 VRZ131023:VSF131023 WBV131023:WCB131023 WLR131023:WLX131023 WVN131023:WVT131023 G196550:M196550 JB196559:JH196559 SX196559:TD196559 ACT196559:ACZ196559 AMP196559:AMV196559 AWL196559:AWR196559 BGH196559:BGN196559 BQD196559:BQJ196559 BZZ196559:CAF196559 CJV196559:CKB196559 CTR196559:CTX196559 DDN196559:DDT196559 DNJ196559:DNP196559 DXF196559:DXL196559 EHB196559:EHH196559 EQX196559:ERD196559 FAT196559:FAZ196559 FKP196559:FKV196559 FUL196559:FUR196559 GEH196559:GEN196559 GOD196559:GOJ196559 GXZ196559:GYF196559 HHV196559:HIB196559 HRR196559:HRX196559 IBN196559:IBT196559 ILJ196559:ILP196559 IVF196559:IVL196559 JFB196559:JFH196559 JOX196559:JPD196559 JYT196559:JYZ196559 KIP196559:KIV196559 KSL196559:KSR196559 LCH196559:LCN196559 LMD196559:LMJ196559 LVZ196559:LWF196559 MFV196559:MGB196559 MPR196559:MPX196559 MZN196559:MZT196559 NJJ196559:NJP196559 NTF196559:NTL196559 ODB196559:ODH196559 OMX196559:OND196559 OWT196559:OWZ196559 PGP196559:PGV196559 PQL196559:PQR196559 QAH196559:QAN196559 QKD196559:QKJ196559 QTZ196559:QUF196559 RDV196559:REB196559 RNR196559:RNX196559 RXN196559:RXT196559 SHJ196559:SHP196559 SRF196559:SRL196559 TBB196559:TBH196559 TKX196559:TLD196559 TUT196559:TUZ196559 UEP196559:UEV196559 UOL196559:UOR196559 UYH196559:UYN196559 VID196559:VIJ196559 VRZ196559:VSF196559 WBV196559:WCB196559 WLR196559:WLX196559 WVN196559:WVT196559 G262086:M262086 JB262095:JH262095 SX262095:TD262095 ACT262095:ACZ262095 AMP262095:AMV262095 AWL262095:AWR262095 BGH262095:BGN262095 BQD262095:BQJ262095 BZZ262095:CAF262095 CJV262095:CKB262095 CTR262095:CTX262095 DDN262095:DDT262095 DNJ262095:DNP262095 DXF262095:DXL262095 EHB262095:EHH262095 EQX262095:ERD262095 FAT262095:FAZ262095 FKP262095:FKV262095 FUL262095:FUR262095 GEH262095:GEN262095 GOD262095:GOJ262095 GXZ262095:GYF262095 HHV262095:HIB262095 HRR262095:HRX262095 IBN262095:IBT262095 ILJ262095:ILP262095 IVF262095:IVL262095 JFB262095:JFH262095 JOX262095:JPD262095 JYT262095:JYZ262095 KIP262095:KIV262095 KSL262095:KSR262095 LCH262095:LCN262095 LMD262095:LMJ262095 LVZ262095:LWF262095 MFV262095:MGB262095 MPR262095:MPX262095 MZN262095:MZT262095 NJJ262095:NJP262095 NTF262095:NTL262095 ODB262095:ODH262095 OMX262095:OND262095 OWT262095:OWZ262095 PGP262095:PGV262095 PQL262095:PQR262095 QAH262095:QAN262095 QKD262095:QKJ262095 QTZ262095:QUF262095 RDV262095:REB262095 RNR262095:RNX262095 RXN262095:RXT262095 SHJ262095:SHP262095 SRF262095:SRL262095 TBB262095:TBH262095 TKX262095:TLD262095 TUT262095:TUZ262095 UEP262095:UEV262095 UOL262095:UOR262095 UYH262095:UYN262095 VID262095:VIJ262095 VRZ262095:VSF262095 WBV262095:WCB262095 WLR262095:WLX262095 WVN262095:WVT262095 G327622:M327622 JB327631:JH327631 SX327631:TD327631 ACT327631:ACZ327631 AMP327631:AMV327631 AWL327631:AWR327631 BGH327631:BGN327631 BQD327631:BQJ327631 BZZ327631:CAF327631 CJV327631:CKB327631 CTR327631:CTX327631 DDN327631:DDT327631 DNJ327631:DNP327631 DXF327631:DXL327631 EHB327631:EHH327631 EQX327631:ERD327631 FAT327631:FAZ327631 FKP327631:FKV327631 FUL327631:FUR327631 GEH327631:GEN327631 GOD327631:GOJ327631 GXZ327631:GYF327631 HHV327631:HIB327631 HRR327631:HRX327631 IBN327631:IBT327631 ILJ327631:ILP327631 IVF327631:IVL327631 JFB327631:JFH327631 JOX327631:JPD327631 JYT327631:JYZ327631 KIP327631:KIV327631 KSL327631:KSR327631 LCH327631:LCN327631 LMD327631:LMJ327631 LVZ327631:LWF327631 MFV327631:MGB327631 MPR327631:MPX327631 MZN327631:MZT327631 NJJ327631:NJP327631 NTF327631:NTL327631 ODB327631:ODH327631 OMX327631:OND327631 OWT327631:OWZ327631 PGP327631:PGV327631 PQL327631:PQR327631 QAH327631:QAN327631 QKD327631:QKJ327631 QTZ327631:QUF327631 RDV327631:REB327631 RNR327631:RNX327631 RXN327631:RXT327631 SHJ327631:SHP327631 SRF327631:SRL327631 TBB327631:TBH327631 TKX327631:TLD327631 TUT327631:TUZ327631 UEP327631:UEV327631 UOL327631:UOR327631 UYH327631:UYN327631 VID327631:VIJ327631 VRZ327631:VSF327631 WBV327631:WCB327631 WLR327631:WLX327631 WVN327631:WVT327631 G393158:M393158 JB393167:JH393167 SX393167:TD393167 ACT393167:ACZ393167 AMP393167:AMV393167 AWL393167:AWR393167 BGH393167:BGN393167 BQD393167:BQJ393167 BZZ393167:CAF393167 CJV393167:CKB393167 CTR393167:CTX393167 DDN393167:DDT393167 DNJ393167:DNP393167 DXF393167:DXL393167 EHB393167:EHH393167 EQX393167:ERD393167 FAT393167:FAZ393167 FKP393167:FKV393167 FUL393167:FUR393167 GEH393167:GEN393167 GOD393167:GOJ393167 GXZ393167:GYF393167 HHV393167:HIB393167 HRR393167:HRX393167 IBN393167:IBT393167 ILJ393167:ILP393167 IVF393167:IVL393167 JFB393167:JFH393167 JOX393167:JPD393167 JYT393167:JYZ393167 KIP393167:KIV393167 KSL393167:KSR393167 LCH393167:LCN393167 LMD393167:LMJ393167 LVZ393167:LWF393167 MFV393167:MGB393167 MPR393167:MPX393167 MZN393167:MZT393167 NJJ393167:NJP393167 NTF393167:NTL393167 ODB393167:ODH393167 OMX393167:OND393167 OWT393167:OWZ393167 PGP393167:PGV393167 PQL393167:PQR393167 QAH393167:QAN393167 QKD393167:QKJ393167 QTZ393167:QUF393167 RDV393167:REB393167 RNR393167:RNX393167 RXN393167:RXT393167 SHJ393167:SHP393167 SRF393167:SRL393167 TBB393167:TBH393167 TKX393167:TLD393167 TUT393167:TUZ393167 UEP393167:UEV393167 UOL393167:UOR393167 UYH393167:UYN393167 VID393167:VIJ393167 VRZ393167:VSF393167 WBV393167:WCB393167 WLR393167:WLX393167 WVN393167:WVT393167 G458694:M458694 JB458703:JH458703 SX458703:TD458703 ACT458703:ACZ458703 AMP458703:AMV458703 AWL458703:AWR458703 BGH458703:BGN458703 BQD458703:BQJ458703 BZZ458703:CAF458703 CJV458703:CKB458703 CTR458703:CTX458703 DDN458703:DDT458703 DNJ458703:DNP458703 DXF458703:DXL458703 EHB458703:EHH458703 EQX458703:ERD458703 FAT458703:FAZ458703 FKP458703:FKV458703 FUL458703:FUR458703 GEH458703:GEN458703 GOD458703:GOJ458703 GXZ458703:GYF458703 HHV458703:HIB458703 HRR458703:HRX458703 IBN458703:IBT458703 ILJ458703:ILP458703 IVF458703:IVL458703 JFB458703:JFH458703 JOX458703:JPD458703 JYT458703:JYZ458703 KIP458703:KIV458703 KSL458703:KSR458703 LCH458703:LCN458703 LMD458703:LMJ458703 LVZ458703:LWF458703 MFV458703:MGB458703 MPR458703:MPX458703 MZN458703:MZT458703 NJJ458703:NJP458703 NTF458703:NTL458703 ODB458703:ODH458703 OMX458703:OND458703 OWT458703:OWZ458703 PGP458703:PGV458703 PQL458703:PQR458703 QAH458703:QAN458703 QKD458703:QKJ458703 QTZ458703:QUF458703 RDV458703:REB458703 RNR458703:RNX458703 RXN458703:RXT458703 SHJ458703:SHP458703 SRF458703:SRL458703 TBB458703:TBH458703 TKX458703:TLD458703 TUT458703:TUZ458703 UEP458703:UEV458703 UOL458703:UOR458703 UYH458703:UYN458703 VID458703:VIJ458703 VRZ458703:VSF458703 WBV458703:WCB458703 WLR458703:WLX458703 WVN458703:WVT458703 G524230:M524230 JB524239:JH524239 SX524239:TD524239 ACT524239:ACZ524239 AMP524239:AMV524239 AWL524239:AWR524239 BGH524239:BGN524239 BQD524239:BQJ524239 BZZ524239:CAF524239 CJV524239:CKB524239 CTR524239:CTX524239 DDN524239:DDT524239 DNJ524239:DNP524239 DXF524239:DXL524239 EHB524239:EHH524239 EQX524239:ERD524239 FAT524239:FAZ524239 FKP524239:FKV524239 FUL524239:FUR524239 GEH524239:GEN524239 GOD524239:GOJ524239 GXZ524239:GYF524239 HHV524239:HIB524239 HRR524239:HRX524239 IBN524239:IBT524239 ILJ524239:ILP524239 IVF524239:IVL524239 JFB524239:JFH524239 JOX524239:JPD524239 JYT524239:JYZ524239 KIP524239:KIV524239 KSL524239:KSR524239 LCH524239:LCN524239 LMD524239:LMJ524239 LVZ524239:LWF524239 MFV524239:MGB524239 MPR524239:MPX524239 MZN524239:MZT524239 NJJ524239:NJP524239 NTF524239:NTL524239 ODB524239:ODH524239 OMX524239:OND524239 OWT524239:OWZ524239 PGP524239:PGV524239 PQL524239:PQR524239 QAH524239:QAN524239 QKD524239:QKJ524239 QTZ524239:QUF524239 RDV524239:REB524239 RNR524239:RNX524239 RXN524239:RXT524239 SHJ524239:SHP524239 SRF524239:SRL524239 TBB524239:TBH524239 TKX524239:TLD524239 TUT524239:TUZ524239 UEP524239:UEV524239 UOL524239:UOR524239 UYH524239:UYN524239 VID524239:VIJ524239 VRZ524239:VSF524239 WBV524239:WCB524239 WLR524239:WLX524239 WVN524239:WVT524239 G589766:M589766 JB589775:JH589775 SX589775:TD589775 ACT589775:ACZ589775 AMP589775:AMV589775 AWL589775:AWR589775 BGH589775:BGN589775 BQD589775:BQJ589775 BZZ589775:CAF589775 CJV589775:CKB589775 CTR589775:CTX589775 DDN589775:DDT589775 DNJ589775:DNP589775 DXF589775:DXL589775 EHB589775:EHH589775 EQX589775:ERD589775 FAT589775:FAZ589775 FKP589775:FKV589775 FUL589775:FUR589775 GEH589775:GEN589775 GOD589775:GOJ589775 GXZ589775:GYF589775 HHV589775:HIB589775 HRR589775:HRX589775 IBN589775:IBT589775 ILJ589775:ILP589775 IVF589775:IVL589775 JFB589775:JFH589775 JOX589775:JPD589775 JYT589775:JYZ589775 KIP589775:KIV589775 KSL589775:KSR589775 LCH589775:LCN589775 LMD589775:LMJ589775 LVZ589775:LWF589775 MFV589775:MGB589775 MPR589775:MPX589775 MZN589775:MZT589775 NJJ589775:NJP589775 NTF589775:NTL589775 ODB589775:ODH589775 OMX589775:OND589775 OWT589775:OWZ589775 PGP589775:PGV589775 PQL589775:PQR589775 QAH589775:QAN589775 QKD589775:QKJ589775 QTZ589775:QUF589775 RDV589775:REB589775 RNR589775:RNX589775 RXN589775:RXT589775 SHJ589775:SHP589775 SRF589775:SRL589775 TBB589775:TBH589775 TKX589775:TLD589775 TUT589775:TUZ589775 UEP589775:UEV589775 UOL589775:UOR589775 UYH589775:UYN589775 VID589775:VIJ589775 VRZ589775:VSF589775 WBV589775:WCB589775 WLR589775:WLX589775 WVN589775:WVT589775 G655302:M655302 JB655311:JH655311 SX655311:TD655311 ACT655311:ACZ655311 AMP655311:AMV655311 AWL655311:AWR655311 BGH655311:BGN655311 BQD655311:BQJ655311 BZZ655311:CAF655311 CJV655311:CKB655311 CTR655311:CTX655311 DDN655311:DDT655311 DNJ655311:DNP655311 DXF655311:DXL655311 EHB655311:EHH655311 EQX655311:ERD655311 FAT655311:FAZ655311 FKP655311:FKV655311 FUL655311:FUR655311 GEH655311:GEN655311 GOD655311:GOJ655311 GXZ655311:GYF655311 HHV655311:HIB655311 HRR655311:HRX655311 IBN655311:IBT655311 ILJ655311:ILP655311 IVF655311:IVL655311 JFB655311:JFH655311 JOX655311:JPD655311 JYT655311:JYZ655311 KIP655311:KIV655311 KSL655311:KSR655311 LCH655311:LCN655311 LMD655311:LMJ655311 LVZ655311:LWF655311 MFV655311:MGB655311 MPR655311:MPX655311 MZN655311:MZT655311 NJJ655311:NJP655311 NTF655311:NTL655311 ODB655311:ODH655311 OMX655311:OND655311 OWT655311:OWZ655311 PGP655311:PGV655311 PQL655311:PQR655311 QAH655311:QAN655311 QKD655311:QKJ655311 QTZ655311:QUF655311 RDV655311:REB655311 RNR655311:RNX655311 RXN655311:RXT655311 SHJ655311:SHP655311 SRF655311:SRL655311 TBB655311:TBH655311 TKX655311:TLD655311 TUT655311:TUZ655311 UEP655311:UEV655311 UOL655311:UOR655311 UYH655311:UYN655311 VID655311:VIJ655311 VRZ655311:VSF655311 WBV655311:WCB655311 WLR655311:WLX655311 WVN655311:WVT655311 G720838:M720838 JB720847:JH720847 SX720847:TD720847 ACT720847:ACZ720847 AMP720847:AMV720847 AWL720847:AWR720847 BGH720847:BGN720847 BQD720847:BQJ720847 BZZ720847:CAF720847 CJV720847:CKB720847 CTR720847:CTX720847 DDN720847:DDT720847 DNJ720847:DNP720847 DXF720847:DXL720847 EHB720847:EHH720847 EQX720847:ERD720847 FAT720847:FAZ720847 FKP720847:FKV720847 FUL720847:FUR720847 GEH720847:GEN720847 GOD720847:GOJ720847 GXZ720847:GYF720847 HHV720847:HIB720847 HRR720847:HRX720847 IBN720847:IBT720847 ILJ720847:ILP720847 IVF720847:IVL720847 JFB720847:JFH720847 JOX720847:JPD720847 JYT720847:JYZ720847 KIP720847:KIV720847 KSL720847:KSR720847 LCH720847:LCN720847 LMD720847:LMJ720847 LVZ720847:LWF720847 MFV720847:MGB720847 MPR720847:MPX720847 MZN720847:MZT720847 NJJ720847:NJP720847 NTF720847:NTL720847 ODB720847:ODH720847 OMX720847:OND720847 OWT720847:OWZ720847 PGP720847:PGV720847 PQL720847:PQR720847 QAH720847:QAN720847 QKD720847:QKJ720847 QTZ720847:QUF720847 RDV720847:REB720847 RNR720847:RNX720847 RXN720847:RXT720847 SHJ720847:SHP720847 SRF720847:SRL720847 TBB720847:TBH720847 TKX720847:TLD720847 TUT720847:TUZ720847 UEP720847:UEV720847 UOL720847:UOR720847 UYH720847:UYN720847 VID720847:VIJ720847 VRZ720847:VSF720847 WBV720847:WCB720847 WLR720847:WLX720847 WVN720847:WVT720847 G786374:M786374 JB786383:JH786383 SX786383:TD786383 ACT786383:ACZ786383 AMP786383:AMV786383 AWL786383:AWR786383 BGH786383:BGN786383 BQD786383:BQJ786383 BZZ786383:CAF786383 CJV786383:CKB786383 CTR786383:CTX786383 DDN786383:DDT786383 DNJ786383:DNP786383 DXF786383:DXL786383 EHB786383:EHH786383 EQX786383:ERD786383 FAT786383:FAZ786383 FKP786383:FKV786383 FUL786383:FUR786383 GEH786383:GEN786383 GOD786383:GOJ786383 GXZ786383:GYF786383 HHV786383:HIB786383 HRR786383:HRX786383 IBN786383:IBT786383 ILJ786383:ILP786383 IVF786383:IVL786383 JFB786383:JFH786383 JOX786383:JPD786383 JYT786383:JYZ786383 KIP786383:KIV786383 KSL786383:KSR786383 LCH786383:LCN786383 LMD786383:LMJ786383 LVZ786383:LWF786383 MFV786383:MGB786383 MPR786383:MPX786383 MZN786383:MZT786383 NJJ786383:NJP786383 NTF786383:NTL786383 ODB786383:ODH786383 OMX786383:OND786383 OWT786383:OWZ786383 PGP786383:PGV786383 PQL786383:PQR786383 QAH786383:QAN786383 QKD786383:QKJ786383 QTZ786383:QUF786383 RDV786383:REB786383 RNR786383:RNX786383 RXN786383:RXT786383 SHJ786383:SHP786383 SRF786383:SRL786383 TBB786383:TBH786383 TKX786383:TLD786383 TUT786383:TUZ786383 UEP786383:UEV786383 UOL786383:UOR786383 UYH786383:UYN786383 VID786383:VIJ786383 VRZ786383:VSF786383 WBV786383:WCB786383 WLR786383:WLX786383 WVN786383:WVT786383 G851910:M851910 JB851919:JH851919 SX851919:TD851919 ACT851919:ACZ851919 AMP851919:AMV851919 AWL851919:AWR851919 BGH851919:BGN851919 BQD851919:BQJ851919 BZZ851919:CAF851919 CJV851919:CKB851919 CTR851919:CTX851919 DDN851919:DDT851919 DNJ851919:DNP851919 DXF851919:DXL851919 EHB851919:EHH851919 EQX851919:ERD851919 FAT851919:FAZ851919 FKP851919:FKV851919 FUL851919:FUR851919 GEH851919:GEN851919 GOD851919:GOJ851919 GXZ851919:GYF851919 HHV851919:HIB851919 HRR851919:HRX851919 IBN851919:IBT851919 ILJ851919:ILP851919 IVF851919:IVL851919 JFB851919:JFH851919 JOX851919:JPD851919 JYT851919:JYZ851919 KIP851919:KIV851919 KSL851919:KSR851919 LCH851919:LCN851919 LMD851919:LMJ851919 LVZ851919:LWF851919 MFV851919:MGB851919 MPR851919:MPX851919 MZN851919:MZT851919 NJJ851919:NJP851919 NTF851919:NTL851919 ODB851919:ODH851919 OMX851919:OND851919 OWT851919:OWZ851919 PGP851919:PGV851919 PQL851919:PQR851919 QAH851919:QAN851919 QKD851919:QKJ851919 QTZ851919:QUF851919 RDV851919:REB851919 RNR851919:RNX851919 RXN851919:RXT851919 SHJ851919:SHP851919 SRF851919:SRL851919 TBB851919:TBH851919 TKX851919:TLD851919 TUT851919:TUZ851919 UEP851919:UEV851919 UOL851919:UOR851919 UYH851919:UYN851919 VID851919:VIJ851919 VRZ851919:VSF851919 WBV851919:WCB851919 WLR851919:WLX851919 WVN851919:WVT851919 G917446:M917446 JB917455:JH917455 SX917455:TD917455 ACT917455:ACZ917455 AMP917455:AMV917455 AWL917455:AWR917455 BGH917455:BGN917455 BQD917455:BQJ917455 BZZ917455:CAF917455 CJV917455:CKB917455 CTR917455:CTX917455 DDN917455:DDT917455 DNJ917455:DNP917455 DXF917455:DXL917455 EHB917455:EHH917455 EQX917455:ERD917455 FAT917455:FAZ917455 FKP917455:FKV917455 FUL917455:FUR917455 GEH917455:GEN917455 GOD917455:GOJ917455 GXZ917455:GYF917455 HHV917455:HIB917455 HRR917455:HRX917455 IBN917455:IBT917455 ILJ917455:ILP917455 IVF917455:IVL917455 JFB917455:JFH917455 JOX917455:JPD917455 JYT917455:JYZ917455 KIP917455:KIV917455 KSL917455:KSR917455 LCH917455:LCN917455 LMD917455:LMJ917455 LVZ917455:LWF917455 MFV917455:MGB917455 MPR917455:MPX917455 MZN917455:MZT917455 NJJ917455:NJP917455 NTF917455:NTL917455 ODB917455:ODH917455 OMX917455:OND917455 OWT917455:OWZ917455 PGP917455:PGV917455 PQL917455:PQR917455 QAH917455:QAN917455 QKD917455:QKJ917455 QTZ917455:QUF917455 RDV917455:REB917455 RNR917455:RNX917455 RXN917455:RXT917455 SHJ917455:SHP917455 SRF917455:SRL917455 TBB917455:TBH917455 TKX917455:TLD917455 TUT917455:TUZ917455 UEP917455:UEV917455 UOL917455:UOR917455 UYH917455:UYN917455 VID917455:VIJ917455 VRZ917455:VSF917455 WBV917455:WCB917455 WLR917455:WLX917455 WVN917455:WVT917455 G982982:M982982 JB982991:JH982991 SX982991:TD982991 ACT982991:ACZ982991 AMP982991:AMV982991 AWL982991:AWR982991 BGH982991:BGN982991 BQD982991:BQJ982991 BZZ982991:CAF982991 CJV982991:CKB982991 CTR982991:CTX982991 DDN982991:DDT982991 DNJ982991:DNP982991 DXF982991:DXL982991 EHB982991:EHH982991 EQX982991:ERD982991 FAT982991:FAZ982991 FKP982991:FKV982991 FUL982991:FUR982991 GEH982991:GEN982991 GOD982991:GOJ982991 GXZ982991:GYF982991 HHV982991:HIB982991 HRR982991:HRX982991 IBN982991:IBT982991 ILJ982991:ILP982991 IVF982991:IVL982991 JFB982991:JFH982991 JOX982991:JPD982991 JYT982991:JYZ982991 KIP982991:KIV982991 KSL982991:KSR982991 LCH982991:LCN982991 LMD982991:LMJ982991 LVZ982991:LWF982991 MFV982991:MGB982991 MPR982991:MPX982991 MZN982991:MZT982991 NJJ982991:NJP982991 NTF982991:NTL982991 ODB982991:ODH982991 OMX982991:OND982991 OWT982991:OWZ982991 PGP982991:PGV982991 PQL982991:PQR982991 QAH982991:QAN982991 QKD982991:QKJ982991 QTZ982991:QUF982991 RDV982991:REB982991 RNR982991:RNX982991 RXN982991:RXT982991 SHJ982991:SHP982991 SRF982991:SRL982991 TBB982991:TBH982991 TKX982991:TLD982991 TUT982991:TUZ982991 UEP982991:UEV982991 UOL982991:UOR982991 UYH982991:UYN982991 VID982991:VIJ982991 VRZ982991:VSF982991 WBV982991:WCB982991 WLR982991:WLX982991 WVN982991:WVT982991" xr:uid="{00000000-0002-0000-0800-000010000000}">
      <formula1>"□都市計画区域内,■都市計画区域内"</formula1>
    </dataValidation>
    <dataValidation type="list" allowBlank="1" showInputMessage="1" showErrorMessage="1" sqref="O65478:T65478 JJ65487:JO65487 TF65487:TK65487 ADB65487:ADG65487 AMX65487:ANC65487 AWT65487:AWY65487 BGP65487:BGU65487 BQL65487:BQQ65487 CAH65487:CAM65487 CKD65487:CKI65487 CTZ65487:CUE65487 DDV65487:DEA65487 DNR65487:DNW65487 DXN65487:DXS65487 EHJ65487:EHO65487 ERF65487:ERK65487 FBB65487:FBG65487 FKX65487:FLC65487 FUT65487:FUY65487 GEP65487:GEU65487 GOL65487:GOQ65487 GYH65487:GYM65487 HID65487:HII65487 HRZ65487:HSE65487 IBV65487:ICA65487 ILR65487:ILW65487 IVN65487:IVS65487 JFJ65487:JFO65487 JPF65487:JPK65487 JZB65487:JZG65487 KIX65487:KJC65487 KST65487:KSY65487 LCP65487:LCU65487 LML65487:LMQ65487 LWH65487:LWM65487 MGD65487:MGI65487 MPZ65487:MQE65487 MZV65487:NAA65487 NJR65487:NJW65487 NTN65487:NTS65487 ODJ65487:ODO65487 ONF65487:ONK65487 OXB65487:OXG65487 PGX65487:PHC65487 PQT65487:PQY65487 QAP65487:QAU65487 QKL65487:QKQ65487 QUH65487:QUM65487 RED65487:REI65487 RNZ65487:ROE65487 RXV65487:RYA65487 SHR65487:SHW65487 SRN65487:SRS65487 TBJ65487:TBO65487 TLF65487:TLK65487 TVB65487:TVG65487 UEX65487:UFC65487 UOT65487:UOY65487 UYP65487:UYU65487 VIL65487:VIQ65487 VSH65487:VSM65487 WCD65487:WCI65487 WLZ65487:WME65487 WVV65487:WWA65487 O131014:T131014 JJ131023:JO131023 TF131023:TK131023 ADB131023:ADG131023 AMX131023:ANC131023 AWT131023:AWY131023 BGP131023:BGU131023 BQL131023:BQQ131023 CAH131023:CAM131023 CKD131023:CKI131023 CTZ131023:CUE131023 DDV131023:DEA131023 DNR131023:DNW131023 DXN131023:DXS131023 EHJ131023:EHO131023 ERF131023:ERK131023 FBB131023:FBG131023 FKX131023:FLC131023 FUT131023:FUY131023 GEP131023:GEU131023 GOL131023:GOQ131023 GYH131023:GYM131023 HID131023:HII131023 HRZ131023:HSE131023 IBV131023:ICA131023 ILR131023:ILW131023 IVN131023:IVS131023 JFJ131023:JFO131023 JPF131023:JPK131023 JZB131023:JZG131023 KIX131023:KJC131023 KST131023:KSY131023 LCP131023:LCU131023 LML131023:LMQ131023 LWH131023:LWM131023 MGD131023:MGI131023 MPZ131023:MQE131023 MZV131023:NAA131023 NJR131023:NJW131023 NTN131023:NTS131023 ODJ131023:ODO131023 ONF131023:ONK131023 OXB131023:OXG131023 PGX131023:PHC131023 PQT131023:PQY131023 QAP131023:QAU131023 QKL131023:QKQ131023 QUH131023:QUM131023 RED131023:REI131023 RNZ131023:ROE131023 RXV131023:RYA131023 SHR131023:SHW131023 SRN131023:SRS131023 TBJ131023:TBO131023 TLF131023:TLK131023 TVB131023:TVG131023 UEX131023:UFC131023 UOT131023:UOY131023 UYP131023:UYU131023 VIL131023:VIQ131023 VSH131023:VSM131023 WCD131023:WCI131023 WLZ131023:WME131023 WVV131023:WWA131023 O196550:T196550 JJ196559:JO196559 TF196559:TK196559 ADB196559:ADG196559 AMX196559:ANC196559 AWT196559:AWY196559 BGP196559:BGU196559 BQL196559:BQQ196559 CAH196559:CAM196559 CKD196559:CKI196559 CTZ196559:CUE196559 DDV196559:DEA196559 DNR196559:DNW196559 DXN196559:DXS196559 EHJ196559:EHO196559 ERF196559:ERK196559 FBB196559:FBG196559 FKX196559:FLC196559 FUT196559:FUY196559 GEP196559:GEU196559 GOL196559:GOQ196559 GYH196559:GYM196559 HID196559:HII196559 HRZ196559:HSE196559 IBV196559:ICA196559 ILR196559:ILW196559 IVN196559:IVS196559 JFJ196559:JFO196559 JPF196559:JPK196559 JZB196559:JZG196559 KIX196559:KJC196559 KST196559:KSY196559 LCP196559:LCU196559 LML196559:LMQ196559 LWH196559:LWM196559 MGD196559:MGI196559 MPZ196559:MQE196559 MZV196559:NAA196559 NJR196559:NJW196559 NTN196559:NTS196559 ODJ196559:ODO196559 ONF196559:ONK196559 OXB196559:OXG196559 PGX196559:PHC196559 PQT196559:PQY196559 QAP196559:QAU196559 QKL196559:QKQ196559 QUH196559:QUM196559 RED196559:REI196559 RNZ196559:ROE196559 RXV196559:RYA196559 SHR196559:SHW196559 SRN196559:SRS196559 TBJ196559:TBO196559 TLF196559:TLK196559 TVB196559:TVG196559 UEX196559:UFC196559 UOT196559:UOY196559 UYP196559:UYU196559 VIL196559:VIQ196559 VSH196559:VSM196559 WCD196559:WCI196559 WLZ196559:WME196559 WVV196559:WWA196559 O262086:T262086 JJ262095:JO262095 TF262095:TK262095 ADB262095:ADG262095 AMX262095:ANC262095 AWT262095:AWY262095 BGP262095:BGU262095 BQL262095:BQQ262095 CAH262095:CAM262095 CKD262095:CKI262095 CTZ262095:CUE262095 DDV262095:DEA262095 DNR262095:DNW262095 DXN262095:DXS262095 EHJ262095:EHO262095 ERF262095:ERK262095 FBB262095:FBG262095 FKX262095:FLC262095 FUT262095:FUY262095 GEP262095:GEU262095 GOL262095:GOQ262095 GYH262095:GYM262095 HID262095:HII262095 HRZ262095:HSE262095 IBV262095:ICA262095 ILR262095:ILW262095 IVN262095:IVS262095 JFJ262095:JFO262095 JPF262095:JPK262095 JZB262095:JZG262095 KIX262095:KJC262095 KST262095:KSY262095 LCP262095:LCU262095 LML262095:LMQ262095 LWH262095:LWM262095 MGD262095:MGI262095 MPZ262095:MQE262095 MZV262095:NAA262095 NJR262095:NJW262095 NTN262095:NTS262095 ODJ262095:ODO262095 ONF262095:ONK262095 OXB262095:OXG262095 PGX262095:PHC262095 PQT262095:PQY262095 QAP262095:QAU262095 QKL262095:QKQ262095 QUH262095:QUM262095 RED262095:REI262095 RNZ262095:ROE262095 RXV262095:RYA262095 SHR262095:SHW262095 SRN262095:SRS262095 TBJ262095:TBO262095 TLF262095:TLK262095 TVB262095:TVG262095 UEX262095:UFC262095 UOT262095:UOY262095 UYP262095:UYU262095 VIL262095:VIQ262095 VSH262095:VSM262095 WCD262095:WCI262095 WLZ262095:WME262095 WVV262095:WWA262095 O327622:T327622 JJ327631:JO327631 TF327631:TK327631 ADB327631:ADG327631 AMX327631:ANC327631 AWT327631:AWY327631 BGP327631:BGU327631 BQL327631:BQQ327631 CAH327631:CAM327631 CKD327631:CKI327631 CTZ327631:CUE327631 DDV327631:DEA327631 DNR327631:DNW327631 DXN327631:DXS327631 EHJ327631:EHO327631 ERF327631:ERK327631 FBB327631:FBG327631 FKX327631:FLC327631 FUT327631:FUY327631 GEP327631:GEU327631 GOL327631:GOQ327631 GYH327631:GYM327631 HID327631:HII327631 HRZ327631:HSE327631 IBV327631:ICA327631 ILR327631:ILW327631 IVN327631:IVS327631 JFJ327631:JFO327631 JPF327631:JPK327631 JZB327631:JZG327631 KIX327631:KJC327631 KST327631:KSY327631 LCP327631:LCU327631 LML327631:LMQ327631 LWH327631:LWM327631 MGD327631:MGI327631 MPZ327631:MQE327631 MZV327631:NAA327631 NJR327631:NJW327631 NTN327631:NTS327631 ODJ327631:ODO327631 ONF327631:ONK327631 OXB327631:OXG327631 PGX327631:PHC327631 PQT327631:PQY327631 QAP327631:QAU327631 QKL327631:QKQ327631 QUH327631:QUM327631 RED327631:REI327631 RNZ327631:ROE327631 RXV327631:RYA327631 SHR327631:SHW327631 SRN327631:SRS327631 TBJ327631:TBO327631 TLF327631:TLK327631 TVB327631:TVG327631 UEX327631:UFC327631 UOT327631:UOY327631 UYP327631:UYU327631 VIL327631:VIQ327631 VSH327631:VSM327631 WCD327631:WCI327631 WLZ327631:WME327631 WVV327631:WWA327631 O393158:T393158 JJ393167:JO393167 TF393167:TK393167 ADB393167:ADG393167 AMX393167:ANC393167 AWT393167:AWY393167 BGP393167:BGU393167 BQL393167:BQQ393167 CAH393167:CAM393167 CKD393167:CKI393167 CTZ393167:CUE393167 DDV393167:DEA393167 DNR393167:DNW393167 DXN393167:DXS393167 EHJ393167:EHO393167 ERF393167:ERK393167 FBB393167:FBG393167 FKX393167:FLC393167 FUT393167:FUY393167 GEP393167:GEU393167 GOL393167:GOQ393167 GYH393167:GYM393167 HID393167:HII393167 HRZ393167:HSE393167 IBV393167:ICA393167 ILR393167:ILW393167 IVN393167:IVS393167 JFJ393167:JFO393167 JPF393167:JPK393167 JZB393167:JZG393167 KIX393167:KJC393167 KST393167:KSY393167 LCP393167:LCU393167 LML393167:LMQ393167 LWH393167:LWM393167 MGD393167:MGI393167 MPZ393167:MQE393167 MZV393167:NAA393167 NJR393167:NJW393167 NTN393167:NTS393167 ODJ393167:ODO393167 ONF393167:ONK393167 OXB393167:OXG393167 PGX393167:PHC393167 PQT393167:PQY393167 QAP393167:QAU393167 QKL393167:QKQ393167 QUH393167:QUM393167 RED393167:REI393167 RNZ393167:ROE393167 RXV393167:RYA393167 SHR393167:SHW393167 SRN393167:SRS393167 TBJ393167:TBO393167 TLF393167:TLK393167 TVB393167:TVG393167 UEX393167:UFC393167 UOT393167:UOY393167 UYP393167:UYU393167 VIL393167:VIQ393167 VSH393167:VSM393167 WCD393167:WCI393167 WLZ393167:WME393167 WVV393167:WWA393167 O458694:T458694 JJ458703:JO458703 TF458703:TK458703 ADB458703:ADG458703 AMX458703:ANC458703 AWT458703:AWY458703 BGP458703:BGU458703 BQL458703:BQQ458703 CAH458703:CAM458703 CKD458703:CKI458703 CTZ458703:CUE458703 DDV458703:DEA458703 DNR458703:DNW458703 DXN458703:DXS458703 EHJ458703:EHO458703 ERF458703:ERK458703 FBB458703:FBG458703 FKX458703:FLC458703 FUT458703:FUY458703 GEP458703:GEU458703 GOL458703:GOQ458703 GYH458703:GYM458703 HID458703:HII458703 HRZ458703:HSE458703 IBV458703:ICA458703 ILR458703:ILW458703 IVN458703:IVS458703 JFJ458703:JFO458703 JPF458703:JPK458703 JZB458703:JZG458703 KIX458703:KJC458703 KST458703:KSY458703 LCP458703:LCU458703 LML458703:LMQ458703 LWH458703:LWM458703 MGD458703:MGI458703 MPZ458703:MQE458703 MZV458703:NAA458703 NJR458703:NJW458703 NTN458703:NTS458703 ODJ458703:ODO458703 ONF458703:ONK458703 OXB458703:OXG458703 PGX458703:PHC458703 PQT458703:PQY458703 QAP458703:QAU458703 QKL458703:QKQ458703 QUH458703:QUM458703 RED458703:REI458703 RNZ458703:ROE458703 RXV458703:RYA458703 SHR458703:SHW458703 SRN458703:SRS458703 TBJ458703:TBO458703 TLF458703:TLK458703 TVB458703:TVG458703 UEX458703:UFC458703 UOT458703:UOY458703 UYP458703:UYU458703 VIL458703:VIQ458703 VSH458703:VSM458703 WCD458703:WCI458703 WLZ458703:WME458703 WVV458703:WWA458703 O524230:T524230 JJ524239:JO524239 TF524239:TK524239 ADB524239:ADG524239 AMX524239:ANC524239 AWT524239:AWY524239 BGP524239:BGU524239 BQL524239:BQQ524239 CAH524239:CAM524239 CKD524239:CKI524239 CTZ524239:CUE524239 DDV524239:DEA524239 DNR524239:DNW524239 DXN524239:DXS524239 EHJ524239:EHO524239 ERF524239:ERK524239 FBB524239:FBG524239 FKX524239:FLC524239 FUT524239:FUY524239 GEP524239:GEU524239 GOL524239:GOQ524239 GYH524239:GYM524239 HID524239:HII524239 HRZ524239:HSE524239 IBV524239:ICA524239 ILR524239:ILW524239 IVN524239:IVS524239 JFJ524239:JFO524239 JPF524239:JPK524239 JZB524239:JZG524239 KIX524239:KJC524239 KST524239:KSY524239 LCP524239:LCU524239 LML524239:LMQ524239 LWH524239:LWM524239 MGD524239:MGI524239 MPZ524239:MQE524239 MZV524239:NAA524239 NJR524239:NJW524239 NTN524239:NTS524239 ODJ524239:ODO524239 ONF524239:ONK524239 OXB524239:OXG524239 PGX524239:PHC524239 PQT524239:PQY524239 QAP524239:QAU524239 QKL524239:QKQ524239 QUH524239:QUM524239 RED524239:REI524239 RNZ524239:ROE524239 RXV524239:RYA524239 SHR524239:SHW524239 SRN524239:SRS524239 TBJ524239:TBO524239 TLF524239:TLK524239 TVB524239:TVG524239 UEX524239:UFC524239 UOT524239:UOY524239 UYP524239:UYU524239 VIL524239:VIQ524239 VSH524239:VSM524239 WCD524239:WCI524239 WLZ524239:WME524239 WVV524239:WWA524239 O589766:T589766 JJ589775:JO589775 TF589775:TK589775 ADB589775:ADG589775 AMX589775:ANC589775 AWT589775:AWY589775 BGP589775:BGU589775 BQL589775:BQQ589775 CAH589775:CAM589775 CKD589775:CKI589775 CTZ589775:CUE589775 DDV589775:DEA589775 DNR589775:DNW589775 DXN589775:DXS589775 EHJ589775:EHO589775 ERF589775:ERK589775 FBB589775:FBG589775 FKX589775:FLC589775 FUT589775:FUY589775 GEP589775:GEU589775 GOL589775:GOQ589775 GYH589775:GYM589775 HID589775:HII589775 HRZ589775:HSE589775 IBV589775:ICA589775 ILR589775:ILW589775 IVN589775:IVS589775 JFJ589775:JFO589775 JPF589775:JPK589775 JZB589775:JZG589775 KIX589775:KJC589775 KST589775:KSY589775 LCP589775:LCU589775 LML589775:LMQ589775 LWH589775:LWM589775 MGD589775:MGI589775 MPZ589775:MQE589775 MZV589775:NAA589775 NJR589775:NJW589775 NTN589775:NTS589775 ODJ589775:ODO589775 ONF589775:ONK589775 OXB589775:OXG589775 PGX589775:PHC589775 PQT589775:PQY589775 QAP589775:QAU589775 QKL589775:QKQ589775 QUH589775:QUM589775 RED589775:REI589775 RNZ589775:ROE589775 RXV589775:RYA589775 SHR589775:SHW589775 SRN589775:SRS589775 TBJ589775:TBO589775 TLF589775:TLK589775 TVB589775:TVG589775 UEX589775:UFC589775 UOT589775:UOY589775 UYP589775:UYU589775 VIL589775:VIQ589775 VSH589775:VSM589775 WCD589775:WCI589775 WLZ589775:WME589775 WVV589775:WWA589775 O655302:T655302 JJ655311:JO655311 TF655311:TK655311 ADB655311:ADG655311 AMX655311:ANC655311 AWT655311:AWY655311 BGP655311:BGU655311 BQL655311:BQQ655311 CAH655311:CAM655311 CKD655311:CKI655311 CTZ655311:CUE655311 DDV655311:DEA655311 DNR655311:DNW655311 DXN655311:DXS655311 EHJ655311:EHO655311 ERF655311:ERK655311 FBB655311:FBG655311 FKX655311:FLC655311 FUT655311:FUY655311 GEP655311:GEU655311 GOL655311:GOQ655311 GYH655311:GYM655311 HID655311:HII655311 HRZ655311:HSE655311 IBV655311:ICA655311 ILR655311:ILW655311 IVN655311:IVS655311 JFJ655311:JFO655311 JPF655311:JPK655311 JZB655311:JZG655311 KIX655311:KJC655311 KST655311:KSY655311 LCP655311:LCU655311 LML655311:LMQ655311 LWH655311:LWM655311 MGD655311:MGI655311 MPZ655311:MQE655311 MZV655311:NAA655311 NJR655311:NJW655311 NTN655311:NTS655311 ODJ655311:ODO655311 ONF655311:ONK655311 OXB655311:OXG655311 PGX655311:PHC655311 PQT655311:PQY655311 QAP655311:QAU655311 QKL655311:QKQ655311 QUH655311:QUM655311 RED655311:REI655311 RNZ655311:ROE655311 RXV655311:RYA655311 SHR655311:SHW655311 SRN655311:SRS655311 TBJ655311:TBO655311 TLF655311:TLK655311 TVB655311:TVG655311 UEX655311:UFC655311 UOT655311:UOY655311 UYP655311:UYU655311 VIL655311:VIQ655311 VSH655311:VSM655311 WCD655311:WCI655311 WLZ655311:WME655311 WVV655311:WWA655311 O720838:T720838 JJ720847:JO720847 TF720847:TK720847 ADB720847:ADG720847 AMX720847:ANC720847 AWT720847:AWY720847 BGP720847:BGU720847 BQL720847:BQQ720847 CAH720847:CAM720847 CKD720847:CKI720847 CTZ720847:CUE720847 DDV720847:DEA720847 DNR720847:DNW720847 DXN720847:DXS720847 EHJ720847:EHO720847 ERF720847:ERK720847 FBB720847:FBG720847 FKX720847:FLC720847 FUT720847:FUY720847 GEP720847:GEU720847 GOL720847:GOQ720847 GYH720847:GYM720847 HID720847:HII720847 HRZ720847:HSE720847 IBV720847:ICA720847 ILR720847:ILW720847 IVN720847:IVS720847 JFJ720847:JFO720847 JPF720847:JPK720847 JZB720847:JZG720847 KIX720847:KJC720847 KST720847:KSY720847 LCP720847:LCU720847 LML720847:LMQ720847 LWH720847:LWM720847 MGD720847:MGI720847 MPZ720847:MQE720847 MZV720847:NAA720847 NJR720847:NJW720847 NTN720847:NTS720847 ODJ720847:ODO720847 ONF720847:ONK720847 OXB720847:OXG720847 PGX720847:PHC720847 PQT720847:PQY720847 QAP720847:QAU720847 QKL720847:QKQ720847 QUH720847:QUM720847 RED720847:REI720847 RNZ720847:ROE720847 RXV720847:RYA720847 SHR720847:SHW720847 SRN720847:SRS720847 TBJ720847:TBO720847 TLF720847:TLK720847 TVB720847:TVG720847 UEX720847:UFC720847 UOT720847:UOY720847 UYP720847:UYU720847 VIL720847:VIQ720847 VSH720847:VSM720847 WCD720847:WCI720847 WLZ720847:WME720847 WVV720847:WWA720847 O786374:T786374 JJ786383:JO786383 TF786383:TK786383 ADB786383:ADG786383 AMX786383:ANC786383 AWT786383:AWY786383 BGP786383:BGU786383 BQL786383:BQQ786383 CAH786383:CAM786383 CKD786383:CKI786383 CTZ786383:CUE786383 DDV786383:DEA786383 DNR786383:DNW786383 DXN786383:DXS786383 EHJ786383:EHO786383 ERF786383:ERK786383 FBB786383:FBG786383 FKX786383:FLC786383 FUT786383:FUY786383 GEP786383:GEU786383 GOL786383:GOQ786383 GYH786383:GYM786383 HID786383:HII786383 HRZ786383:HSE786383 IBV786383:ICA786383 ILR786383:ILW786383 IVN786383:IVS786383 JFJ786383:JFO786383 JPF786383:JPK786383 JZB786383:JZG786383 KIX786383:KJC786383 KST786383:KSY786383 LCP786383:LCU786383 LML786383:LMQ786383 LWH786383:LWM786383 MGD786383:MGI786383 MPZ786383:MQE786383 MZV786383:NAA786383 NJR786383:NJW786383 NTN786383:NTS786383 ODJ786383:ODO786383 ONF786383:ONK786383 OXB786383:OXG786383 PGX786383:PHC786383 PQT786383:PQY786383 QAP786383:QAU786383 QKL786383:QKQ786383 QUH786383:QUM786383 RED786383:REI786383 RNZ786383:ROE786383 RXV786383:RYA786383 SHR786383:SHW786383 SRN786383:SRS786383 TBJ786383:TBO786383 TLF786383:TLK786383 TVB786383:TVG786383 UEX786383:UFC786383 UOT786383:UOY786383 UYP786383:UYU786383 VIL786383:VIQ786383 VSH786383:VSM786383 WCD786383:WCI786383 WLZ786383:WME786383 WVV786383:WWA786383 O851910:T851910 JJ851919:JO851919 TF851919:TK851919 ADB851919:ADG851919 AMX851919:ANC851919 AWT851919:AWY851919 BGP851919:BGU851919 BQL851919:BQQ851919 CAH851919:CAM851919 CKD851919:CKI851919 CTZ851919:CUE851919 DDV851919:DEA851919 DNR851919:DNW851919 DXN851919:DXS851919 EHJ851919:EHO851919 ERF851919:ERK851919 FBB851919:FBG851919 FKX851919:FLC851919 FUT851919:FUY851919 GEP851919:GEU851919 GOL851919:GOQ851919 GYH851919:GYM851919 HID851919:HII851919 HRZ851919:HSE851919 IBV851919:ICA851919 ILR851919:ILW851919 IVN851919:IVS851919 JFJ851919:JFO851919 JPF851919:JPK851919 JZB851919:JZG851919 KIX851919:KJC851919 KST851919:KSY851919 LCP851919:LCU851919 LML851919:LMQ851919 LWH851919:LWM851919 MGD851919:MGI851919 MPZ851919:MQE851919 MZV851919:NAA851919 NJR851919:NJW851919 NTN851919:NTS851919 ODJ851919:ODO851919 ONF851919:ONK851919 OXB851919:OXG851919 PGX851919:PHC851919 PQT851919:PQY851919 QAP851919:QAU851919 QKL851919:QKQ851919 QUH851919:QUM851919 RED851919:REI851919 RNZ851919:ROE851919 RXV851919:RYA851919 SHR851919:SHW851919 SRN851919:SRS851919 TBJ851919:TBO851919 TLF851919:TLK851919 TVB851919:TVG851919 UEX851919:UFC851919 UOT851919:UOY851919 UYP851919:UYU851919 VIL851919:VIQ851919 VSH851919:VSM851919 WCD851919:WCI851919 WLZ851919:WME851919 WVV851919:WWA851919 O917446:T917446 JJ917455:JO917455 TF917455:TK917455 ADB917455:ADG917455 AMX917455:ANC917455 AWT917455:AWY917455 BGP917455:BGU917455 BQL917455:BQQ917455 CAH917455:CAM917455 CKD917455:CKI917455 CTZ917455:CUE917455 DDV917455:DEA917455 DNR917455:DNW917455 DXN917455:DXS917455 EHJ917455:EHO917455 ERF917455:ERK917455 FBB917455:FBG917455 FKX917455:FLC917455 FUT917455:FUY917455 GEP917455:GEU917455 GOL917455:GOQ917455 GYH917455:GYM917455 HID917455:HII917455 HRZ917455:HSE917455 IBV917455:ICA917455 ILR917455:ILW917455 IVN917455:IVS917455 JFJ917455:JFO917455 JPF917455:JPK917455 JZB917455:JZG917455 KIX917455:KJC917455 KST917455:KSY917455 LCP917455:LCU917455 LML917455:LMQ917455 LWH917455:LWM917455 MGD917455:MGI917455 MPZ917455:MQE917455 MZV917455:NAA917455 NJR917455:NJW917455 NTN917455:NTS917455 ODJ917455:ODO917455 ONF917455:ONK917455 OXB917455:OXG917455 PGX917455:PHC917455 PQT917455:PQY917455 QAP917455:QAU917455 QKL917455:QKQ917455 QUH917455:QUM917455 RED917455:REI917455 RNZ917455:ROE917455 RXV917455:RYA917455 SHR917455:SHW917455 SRN917455:SRS917455 TBJ917455:TBO917455 TLF917455:TLK917455 TVB917455:TVG917455 UEX917455:UFC917455 UOT917455:UOY917455 UYP917455:UYU917455 VIL917455:VIQ917455 VSH917455:VSM917455 WCD917455:WCI917455 WLZ917455:WME917455 WVV917455:WWA917455 O982982:T982982 JJ982991:JO982991 TF982991:TK982991 ADB982991:ADG982991 AMX982991:ANC982991 AWT982991:AWY982991 BGP982991:BGU982991 BQL982991:BQQ982991 CAH982991:CAM982991 CKD982991:CKI982991 CTZ982991:CUE982991 DDV982991:DEA982991 DNR982991:DNW982991 DXN982991:DXS982991 EHJ982991:EHO982991 ERF982991:ERK982991 FBB982991:FBG982991 FKX982991:FLC982991 FUT982991:FUY982991 GEP982991:GEU982991 GOL982991:GOQ982991 GYH982991:GYM982991 HID982991:HII982991 HRZ982991:HSE982991 IBV982991:ICA982991 ILR982991:ILW982991 IVN982991:IVS982991 JFJ982991:JFO982991 JPF982991:JPK982991 JZB982991:JZG982991 KIX982991:KJC982991 KST982991:KSY982991 LCP982991:LCU982991 LML982991:LMQ982991 LWH982991:LWM982991 MGD982991:MGI982991 MPZ982991:MQE982991 MZV982991:NAA982991 NJR982991:NJW982991 NTN982991:NTS982991 ODJ982991:ODO982991 ONF982991:ONK982991 OXB982991:OXG982991 PGX982991:PHC982991 PQT982991:PQY982991 QAP982991:QAU982991 QKL982991:QKQ982991 QUH982991:QUM982991 RED982991:REI982991 RNZ982991:ROE982991 RXV982991:RYA982991 SHR982991:SHW982991 SRN982991:SRS982991 TBJ982991:TBO982991 TLF982991:TLK982991 TVB982991:TVG982991 UEX982991:UFC982991 UOT982991:UOY982991 UYP982991:UYU982991 VIL982991:VIQ982991 VSH982991:VSM982991 WCD982991:WCI982991 WLZ982991:WME982991 WVV982991:WWA982991" xr:uid="{00000000-0002-0000-0800-000011000000}">
      <formula1>"□市街化区域,■市街化区域"</formula1>
    </dataValidation>
    <dataValidation type="list" allowBlank="1" showInputMessage="1" showErrorMessage="1" sqref="V65478:AB65478 JQ65487:JW65487 TM65487:TS65487 ADI65487:ADO65487 ANE65487:ANK65487 AXA65487:AXG65487 BGW65487:BHC65487 BQS65487:BQY65487 CAO65487:CAU65487 CKK65487:CKQ65487 CUG65487:CUM65487 DEC65487:DEI65487 DNY65487:DOE65487 DXU65487:DYA65487 EHQ65487:EHW65487 ERM65487:ERS65487 FBI65487:FBO65487 FLE65487:FLK65487 FVA65487:FVG65487 GEW65487:GFC65487 GOS65487:GOY65487 GYO65487:GYU65487 HIK65487:HIQ65487 HSG65487:HSM65487 ICC65487:ICI65487 ILY65487:IME65487 IVU65487:IWA65487 JFQ65487:JFW65487 JPM65487:JPS65487 JZI65487:JZO65487 KJE65487:KJK65487 KTA65487:KTG65487 LCW65487:LDC65487 LMS65487:LMY65487 LWO65487:LWU65487 MGK65487:MGQ65487 MQG65487:MQM65487 NAC65487:NAI65487 NJY65487:NKE65487 NTU65487:NUA65487 ODQ65487:ODW65487 ONM65487:ONS65487 OXI65487:OXO65487 PHE65487:PHK65487 PRA65487:PRG65487 QAW65487:QBC65487 QKS65487:QKY65487 QUO65487:QUU65487 REK65487:REQ65487 ROG65487:ROM65487 RYC65487:RYI65487 SHY65487:SIE65487 SRU65487:SSA65487 TBQ65487:TBW65487 TLM65487:TLS65487 TVI65487:TVO65487 UFE65487:UFK65487 UPA65487:UPG65487 UYW65487:UZC65487 VIS65487:VIY65487 VSO65487:VSU65487 WCK65487:WCQ65487 WMG65487:WMM65487 WWC65487:WWI65487 V131014:AB131014 JQ131023:JW131023 TM131023:TS131023 ADI131023:ADO131023 ANE131023:ANK131023 AXA131023:AXG131023 BGW131023:BHC131023 BQS131023:BQY131023 CAO131023:CAU131023 CKK131023:CKQ131023 CUG131023:CUM131023 DEC131023:DEI131023 DNY131023:DOE131023 DXU131023:DYA131023 EHQ131023:EHW131023 ERM131023:ERS131023 FBI131023:FBO131023 FLE131023:FLK131023 FVA131023:FVG131023 GEW131023:GFC131023 GOS131023:GOY131023 GYO131023:GYU131023 HIK131023:HIQ131023 HSG131023:HSM131023 ICC131023:ICI131023 ILY131023:IME131023 IVU131023:IWA131023 JFQ131023:JFW131023 JPM131023:JPS131023 JZI131023:JZO131023 KJE131023:KJK131023 KTA131023:KTG131023 LCW131023:LDC131023 LMS131023:LMY131023 LWO131023:LWU131023 MGK131023:MGQ131023 MQG131023:MQM131023 NAC131023:NAI131023 NJY131023:NKE131023 NTU131023:NUA131023 ODQ131023:ODW131023 ONM131023:ONS131023 OXI131023:OXO131023 PHE131023:PHK131023 PRA131023:PRG131023 QAW131023:QBC131023 QKS131023:QKY131023 QUO131023:QUU131023 REK131023:REQ131023 ROG131023:ROM131023 RYC131023:RYI131023 SHY131023:SIE131023 SRU131023:SSA131023 TBQ131023:TBW131023 TLM131023:TLS131023 TVI131023:TVO131023 UFE131023:UFK131023 UPA131023:UPG131023 UYW131023:UZC131023 VIS131023:VIY131023 VSO131023:VSU131023 WCK131023:WCQ131023 WMG131023:WMM131023 WWC131023:WWI131023 V196550:AB196550 JQ196559:JW196559 TM196559:TS196559 ADI196559:ADO196559 ANE196559:ANK196559 AXA196559:AXG196559 BGW196559:BHC196559 BQS196559:BQY196559 CAO196559:CAU196559 CKK196559:CKQ196559 CUG196559:CUM196559 DEC196559:DEI196559 DNY196559:DOE196559 DXU196559:DYA196559 EHQ196559:EHW196559 ERM196559:ERS196559 FBI196559:FBO196559 FLE196559:FLK196559 FVA196559:FVG196559 GEW196559:GFC196559 GOS196559:GOY196559 GYO196559:GYU196559 HIK196559:HIQ196559 HSG196559:HSM196559 ICC196559:ICI196559 ILY196559:IME196559 IVU196559:IWA196559 JFQ196559:JFW196559 JPM196559:JPS196559 JZI196559:JZO196559 KJE196559:KJK196559 KTA196559:KTG196559 LCW196559:LDC196559 LMS196559:LMY196559 LWO196559:LWU196559 MGK196559:MGQ196559 MQG196559:MQM196559 NAC196559:NAI196559 NJY196559:NKE196559 NTU196559:NUA196559 ODQ196559:ODW196559 ONM196559:ONS196559 OXI196559:OXO196559 PHE196559:PHK196559 PRA196559:PRG196559 QAW196559:QBC196559 QKS196559:QKY196559 QUO196559:QUU196559 REK196559:REQ196559 ROG196559:ROM196559 RYC196559:RYI196559 SHY196559:SIE196559 SRU196559:SSA196559 TBQ196559:TBW196559 TLM196559:TLS196559 TVI196559:TVO196559 UFE196559:UFK196559 UPA196559:UPG196559 UYW196559:UZC196559 VIS196559:VIY196559 VSO196559:VSU196559 WCK196559:WCQ196559 WMG196559:WMM196559 WWC196559:WWI196559 V262086:AB262086 JQ262095:JW262095 TM262095:TS262095 ADI262095:ADO262095 ANE262095:ANK262095 AXA262095:AXG262095 BGW262095:BHC262095 BQS262095:BQY262095 CAO262095:CAU262095 CKK262095:CKQ262095 CUG262095:CUM262095 DEC262095:DEI262095 DNY262095:DOE262095 DXU262095:DYA262095 EHQ262095:EHW262095 ERM262095:ERS262095 FBI262095:FBO262095 FLE262095:FLK262095 FVA262095:FVG262095 GEW262095:GFC262095 GOS262095:GOY262095 GYO262095:GYU262095 HIK262095:HIQ262095 HSG262095:HSM262095 ICC262095:ICI262095 ILY262095:IME262095 IVU262095:IWA262095 JFQ262095:JFW262095 JPM262095:JPS262095 JZI262095:JZO262095 KJE262095:KJK262095 KTA262095:KTG262095 LCW262095:LDC262095 LMS262095:LMY262095 LWO262095:LWU262095 MGK262095:MGQ262095 MQG262095:MQM262095 NAC262095:NAI262095 NJY262095:NKE262095 NTU262095:NUA262095 ODQ262095:ODW262095 ONM262095:ONS262095 OXI262095:OXO262095 PHE262095:PHK262095 PRA262095:PRG262095 QAW262095:QBC262095 QKS262095:QKY262095 QUO262095:QUU262095 REK262095:REQ262095 ROG262095:ROM262095 RYC262095:RYI262095 SHY262095:SIE262095 SRU262095:SSA262095 TBQ262095:TBW262095 TLM262095:TLS262095 TVI262095:TVO262095 UFE262095:UFK262095 UPA262095:UPG262095 UYW262095:UZC262095 VIS262095:VIY262095 VSO262095:VSU262095 WCK262095:WCQ262095 WMG262095:WMM262095 WWC262095:WWI262095 V327622:AB327622 JQ327631:JW327631 TM327631:TS327631 ADI327631:ADO327631 ANE327631:ANK327631 AXA327631:AXG327631 BGW327631:BHC327631 BQS327631:BQY327631 CAO327631:CAU327631 CKK327631:CKQ327631 CUG327631:CUM327631 DEC327631:DEI327631 DNY327631:DOE327631 DXU327631:DYA327631 EHQ327631:EHW327631 ERM327631:ERS327631 FBI327631:FBO327631 FLE327631:FLK327631 FVA327631:FVG327631 GEW327631:GFC327631 GOS327631:GOY327631 GYO327631:GYU327631 HIK327631:HIQ327631 HSG327631:HSM327631 ICC327631:ICI327631 ILY327631:IME327631 IVU327631:IWA327631 JFQ327631:JFW327631 JPM327631:JPS327631 JZI327631:JZO327631 KJE327631:KJK327631 KTA327631:KTG327631 LCW327631:LDC327631 LMS327631:LMY327631 LWO327631:LWU327631 MGK327631:MGQ327631 MQG327631:MQM327631 NAC327631:NAI327631 NJY327631:NKE327631 NTU327631:NUA327631 ODQ327631:ODW327631 ONM327631:ONS327631 OXI327631:OXO327631 PHE327631:PHK327631 PRA327631:PRG327631 QAW327631:QBC327631 QKS327631:QKY327631 QUO327631:QUU327631 REK327631:REQ327631 ROG327631:ROM327631 RYC327631:RYI327631 SHY327631:SIE327631 SRU327631:SSA327631 TBQ327631:TBW327631 TLM327631:TLS327631 TVI327631:TVO327631 UFE327631:UFK327631 UPA327631:UPG327631 UYW327631:UZC327631 VIS327631:VIY327631 VSO327631:VSU327631 WCK327631:WCQ327631 WMG327631:WMM327631 WWC327631:WWI327631 V393158:AB393158 JQ393167:JW393167 TM393167:TS393167 ADI393167:ADO393167 ANE393167:ANK393167 AXA393167:AXG393167 BGW393167:BHC393167 BQS393167:BQY393167 CAO393167:CAU393167 CKK393167:CKQ393167 CUG393167:CUM393167 DEC393167:DEI393167 DNY393167:DOE393167 DXU393167:DYA393167 EHQ393167:EHW393167 ERM393167:ERS393167 FBI393167:FBO393167 FLE393167:FLK393167 FVA393167:FVG393167 GEW393167:GFC393167 GOS393167:GOY393167 GYO393167:GYU393167 HIK393167:HIQ393167 HSG393167:HSM393167 ICC393167:ICI393167 ILY393167:IME393167 IVU393167:IWA393167 JFQ393167:JFW393167 JPM393167:JPS393167 JZI393167:JZO393167 KJE393167:KJK393167 KTA393167:KTG393167 LCW393167:LDC393167 LMS393167:LMY393167 LWO393167:LWU393167 MGK393167:MGQ393167 MQG393167:MQM393167 NAC393167:NAI393167 NJY393167:NKE393167 NTU393167:NUA393167 ODQ393167:ODW393167 ONM393167:ONS393167 OXI393167:OXO393167 PHE393167:PHK393167 PRA393167:PRG393167 QAW393167:QBC393167 QKS393167:QKY393167 QUO393167:QUU393167 REK393167:REQ393167 ROG393167:ROM393167 RYC393167:RYI393167 SHY393167:SIE393167 SRU393167:SSA393167 TBQ393167:TBW393167 TLM393167:TLS393167 TVI393167:TVO393167 UFE393167:UFK393167 UPA393167:UPG393167 UYW393167:UZC393167 VIS393167:VIY393167 VSO393167:VSU393167 WCK393167:WCQ393167 WMG393167:WMM393167 WWC393167:WWI393167 V458694:AB458694 JQ458703:JW458703 TM458703:TS458703 ADI458703:ADO458703 ANE458703:ANK458703 AXA458703:AXG458703 BGW458703:BHC458703 BQS458703:BQY458703 CAO458703:CAU458703 CKK458703:CKQ458703 CUG458703:CUM458703 DEC458703:DEI458703 DNY458703:DOE458703 DXU458703:DYA458703 EHQ458703:EHW458703 ERM458703:ERS458703 FBI458703:FBO458703 FLE458703:FLK458703 FVA458703:FVG458703 GEW458703:GFC458703 GOS458703:GOY458703 GYO458703:GYU458703 HIK458703:HIQ458703 HSG458703:HSM458703 ICC458703:ICI458703 ILY458703:IME458703 IVU458703:IWA458703 JFQ458703:JFW458703 JPM458703:JPS458703 JZI458703:JZO458703 KJE458703:KJK458703 KTA458703:KTG458703 LCW458703:LDC458703 LMS458703:LMY458703 LWO458703:LWU458703 MGK458703:MGQ458703 MQG458703:MQM458703 NAC458703:NAI458703 NJY458703:NKE458703 NTU458703:NUA458703 ODQ458703:ODW458703 ONM458703:ONS458703 OXI458703:OXO458703 PHE458703:PHK458703 PRA458703:PRG458703 QAW458703:QBC458703 QKS458703:QKY458703 QUO458703:QUU458703 REK458703:REQ458703 ROG458703:ROM458703 RYC458703:RYI458703 SHY458703:SIE458703 SRU458703:SSA458703 TBQ458703:TBW458703 TLM458703:TLS458703 TVI458703:TVO458703 UFE458703:UFK458703 UPA458703:UPG458703 UYW458703:UZC458703 VIS458703:VIY458703 VSO458703:VSU458703 WCK458703:WCQ458703 WMG458703:WMM458703 WWC458703:WWI458703 V524230:AB524230 JQ524239:JW524239 TM524239:TS524239 ADI524239:ADO524239 ANE524239:ANK524239 AXA524239:AXG524239 BGW524239:BHC524239 BQS524239:BQY524239 CAO524239:CAU524239 CKK524239:CKQ524239 CUG524239:CUM524239 DEC524239:DEI524239 DNY524239:DOE524239 DXU524239:DYA524239 EHQ524239:EHW524239 ERM524239:ERS524239 FBI524239:FBO524239 FLE524239:FLK524239 FVA524239:FVG524239 GEW524239:GFC524239 GOS524239:GOY524239 GYO524239:GYU524239 HIK524239:HIQ524239 HSG524239:HSM524239 ICC524239:ICI524239 ILY524239:IME524239 IVU524239:IWA524239 JFQ524239:JFW524239 JPM524239:JPS524239 JZI524239:JZO524239 KJE524239:KJK524239 KTA524239:KTG524239 LCW524239:LDC524239 LMS524239:LMY524239 LWO524239:LWU524239 MGK524239:MGQ524239 MQG524239:MQM524239 NAC524239:NAI524239 NJY524239:NKE524239 NTU524239:NUA524239 ODQ524239:ODW524239 ONM524239:ONS524239 OXI524239:OXO524239 PHE524239:PHK524239 PRA524239:PRG524239 QAW524239:QBC524239 QKS524239:QKY524239 QUO524239:QUU524239 REK524239:REQ524239 ROG524239:ROM524239 RYC524239:RYI524239 SHY524239:SIE524239 SRU524239:SSA524239 TBQ524239:TBW524239 TLM524239:TLS524239 TVI524239:TVO524239 UFE524239:UFK524239 UPA524239:UPG524239 UYW524239:UZC524239 VIS524239:VIY524239 VSO524239:VSU524239 WCK524239:WCQ524239 WMG524239:WMM524239 WWC524239:WWI524239 V589766:AB589766 JQ589775:JW589775 TM589775:TS589775 ADI589775:ADO589775 ANE589775:ANK589775 AXA589775:AXG589775 BGW589775:BHC589775 BQS589775:BQY589775 CAO589775:CAU589775 CKK589775:CKQ589775 CUG589775:CUM589775 DEC589775:DEI589775 DNY589775:DOE589775 DXU589775:DYA589775 EHQ589775:EHW589775 ERM589775:ERS589775 FBI589775:FBO589775 FLE589775:FLK589775 FVA589775:FVG589775 GEW589775:GFC589775 GOS589775:GOY589775 GYO589775:GYU589775 HIK589775:HIQ589775 HSG589775:HSM589775 ICC589775:ICI589775 ILY589775:IME589775 IVU589775:IWA589775 JFQ589775:JFW589775 JPM589775:JPS589775 JZI589775:JZO589775 KJE589775:KJK589775 KTA589775:KTG589775 LCW589775:LDC589775 LMS589775:LMY589775 LWO589775:LWU589775 MGK589775:MGQ589775 MQG589775:MQM589775 NAC589775:NAI589775 NJY589775:NKE589775 NTU589775:NUA589775 ODQ589775:ODW589775 ONM589775:ONS589775 OXI589775:OXO589775 PHE589775:PHK589775 PRA589775:PRG589775 QAW589775:QBC589775 QKS589775:QKY589775 QUO589775:QUU589775 REK589775:REQ589775 ROG589775:ROM589775 RYC589775:RYI589775 SHY589775:SIE589775 SRU589775:SSA589775 TBQ589775:TBW589775 TLM589775:TLS589775 TVI589775:TVO589775 UFE589775:UFK589775 UPA589775:UPG589775 UYW589775:UZC589775 VIS589775:VIY589775 VSO589775:VSU589775 WCK589775:WCQ589775 WMG589775:WMM589775 WWC589775:WWI589775 V655302:AB655302 JQ655311:JW655311 TM655311:TS655311 ADI655311:ADO655311 ANE655311:ANK655311 AXA655311:AXG655311 BGW655311:BHC655311 BQS655311:BQY655311 CAO655311:CAU655311 CKK655311:CKQ655311 CUG655311:CUM655311 DEC655311:DEI655311 DNY655311:DOE655311 DXU655311:DYA655311 EHQ655311:EHW655311 ERM655311:ERS655311 FBI655311:FBO655311 FLE655311:FLK655311 FVA655311:FVG655311 GEW655311:GFC655311 GOS655311:GOY655311 GYO655311:GYU655311 HIK655311:HIQ655311 HSG655311:HSM655311 ICC655311:ICI655311 ILY655311:IME655311 IVU655311:IWA655311 JFQ655311:JFW655311 JPM655311:JPS655311 JZI655311:JZO655311 KJE655311:KJK655311 KTA655311:KTG655311 LCW655311:LDC655311 LMS655311:LMY655311 LWO655311:LWU655311 MGK655311:MGQ655311 MQG655311:MQM655311 NAC655311:NAI655311 NJY655311:NKE655311 NTU655311:NUA655311 ODQ655311:ODW655311 ONM655311:ONS655311 OXI655311:OXO655311 PHE655311:PHK655311 PRA655311:PRG655311 QAW655311:QBC655311 QKS655311:QKY655311 QUO655311:QUU655311 REK655311:REQ655311 ROG655311:ROM655311 RYC655311:RYI655311 SHY655311:SIE655311 SRU655311:SSA655311 TBQ655311:TBW655311 TLM655311:TLS655311 TVI655311:TVO655311 UFE655311:UFK655311 UPA655311:UPG655311 UYW655311:UZC655311 VIS655311:VIY655311 VSO655311:VSU655311 WCK655311:WCQ655311 WMG655311:WMM655311 WWC655311:WWI655311 V720838:AB720838 JQ720847:JW720847 TM720847:TS720847 ADI720847:ADO720847 ANE720847:ANK720847 AXA720847:AXG720847 BGW720847:BHC720847 BQS720847:BQY720847 CAO720847:CAU720847 CKK720847:CKQ720847 CUG720847:CUM720847 DEC720847:DEI720847 DNY720847:DOE720847 DXU720847:DYA720847 EHQ720847:EHW720847 ERM720847:ERS720847 FBI720847:FBO720847 FLE720847:FLK720847 FVA720847:FVG720847 GEW720847:GFC720847 GOS720847:GOY720847 GYO720847:GYU720847 HIK720847:HIQ720847 HSG720847:HSM720847 ICC720847:ICI720847 ILY720847:IME720847 IVU720847:IWA720847 JFQ720847:JFW720847 JPM720847:JPS720847 JZI720847:JZO720847 KJE720847:KJK720847 KTA720847:KTG720847 LCW720847:LDC720847 LMS720847:LMY720847 LWO720847:LWU720847 MGK720847:MGQ720847 MQG720847:MQM720847 NAC720847:NAI720847 NJY720847:NKE720847 NTU720847:NUA720847 ODQ720847:ODW720847 ONM720847:ONS720847 OXI720847:OXO720847 PHE720847:PHK720847 PRA720847:PRG720847 QAW720847:QBC720847 QKS720847:QKY720847 QUO720847:QUU720847 REK720847:REQ720847 ROG720847:ROM720847 RYC720847:RYI720847 SHY720847:SIE720847 SRU720847:SSA720847 TBQ720847:TBW720847 TLM720847:TLS720847 TVI720847:TVO720847 UFE720847:UFK720847 UPA720847:UPG720847 UYW720847:UZC720847 VIS720847:VIY720847 VSO720847:VSU720847 WCK720847:WCQ720847 WMG720847:WMM720847 WWC720847:WWI720847 V786374:AB786374 JQ786383:JW786383 TM786383:TS786383 ADI786383:ADO786383 ANE786383:ANK786383 AXA786383:AXG786383 BGW786383:BHC786383 BQS786383:BQY786383 CAO786383:CAU786383 CKK786383:CKQ786383 CUG786383:CUM786383 DEC786383:DEI786383 DNY786383:DOE786383 DXU786383:DYA786383 EHQ786383:EHW786383 ERM786383:ERS786383 FBI786383:FBO786383 FLE786383:FLK786383 FVA786383:FVG786383 GEW786383:GFC786383 GOS786383:GOY786383 GYO786383:GYU786383 HIK786383:HIQ786383 HSG786383:HSM786383 ICC786383:ICI786383 ILY786383:IME786383 IVU786383:IWA786383 JFQ786383:JFW786383 JPM786383:JPS786383 JZI786383:JZO786383 KJE786383:KJK786383 KTA786383:KTG786383 LCW786383:LDC786383 LMS786383:LMY786383 LWO786383:LWU786383 MGK786383:MGQ786383 MQG786383:MQM786383 NAC786383:NAI786383 NJY786383:NKE786383 NTU786383:NUA786383 ODQ786383:ODW786383 ONM786383:ONS786383 OXI786383:OXO786383 PHE786383:PHK786383 PRA786383:PRG786383 QAW786383:QBC786383 QKS786383:QKY786383 QUO786383:QUU786383 REK786383:REQ786383 ROG786383:ROM786383 RYC786383:RYI786383 SHY786383:SIE786383 SRU786383:SSA786383 TBQ786383:TBW786383 TLM786383:TLS786383 TVI786383:TVO786383 UFE786383:UFK786383 UPA786383:UPG786383 UYW786383:UZC786383 VIS786383:VIY786383 VSO786383:VSU786383 WCK786383:WCQ786383 WMG786383:WMM786383 WWC786383:WWI786383 V851910:AB851910 JQ851919:JW851919 TM851919:TS851919 ADI851919:ADO851919 ANE851919:ANK851919 AXA851919:AXG851919 BGW851919:BHC851919 BQS851919:BQY851919 CAO851919:CAU851919 CKK851919:CKQ851919 CUG851919:CUM851919 DEC851919:DEI851919 DNY851919:DOE851919 DXU851919:DYA851919 EHQ851919:EHW851919 ERM851919:ERS851919 FBI851919:FBO851919 FLE851919:FLK851919 FVA851919:FVG851919 GEW851919:GFC851919 GOS851919:GOY851919 GYO851919:GYU851919 HIK851919:HIQ851919 HSG851919:HSM851919 ICC851919:ICI851919 ILY851919:IME851919 IVU851919:IWA851919 JFQ851919:JFW851919 JPM851919:JPS851919 JZI851919:JZO851919 KJE851919:KJK851919 KTA851919:KTG851919 LCW851919:LDC851919 LMS851919:LMY851919 LWO851919:LWU851919 MGK851919:MGQ851919 MQG851919:MQM851919 NAC851919:NAI851919 NJY851919:NKE851919 NTU851919:NUA851919 ODQ851919:ODW851919 ONM851919:ONS851919 OXI851919:OXO851919 PHE851919:PHK851919 PRA851919:PRG851919 QAW851919:QBC851919 QKS851919:QKY851919 QUO851919:QUU851919 REK851919:REQ851919 ROG851919:ROM851919 RYC851919:RYI851919 SHY851919:SIE851919 SRU851919:SSA851919 TBQ851919:TBW851919 TLM851919:TLS851919 TVI851919:TVO851919 UFE851919:UFK851919 UPA851919:UPG851919 UYW851919:UZC851919 VIS851919:VIY851919 VSO851919:VSU851919 WCK851919:WCQ851919 WMG851919:WMM851919 WWC851919:WWI851919 V917446:AB917446 JQ917455:JW917455 TM917455:TS917455 ADI917455:ADO917455 ANE917455:ANK917455 AXA917455:AXG917455 BGW917455:BHC917455 BQS917455:BQY917455 CAO917455:CAU917455 CKK917455:CKQ917455 CUG917455:CUM917455 DEC917455:DEI917455 DNY917455:DOE917455 DXU917455:DYA917455 EHQ917455:EHW917455 ERM917455:ERS917455 FBI917455:FBO917455 FLE917455:FLK917455 FVA917455:FVG917455 GEW917455:GFC917455 GOS917455:GOY917455 GYO917455:GYU917455 HIK917455:HIQ917455 HSG917455:HSM917455 ICC917455:ICI917455 ILY917455:IME917455 IVU917455:IWA917455 JFQ917455:JFW917455 JPM917455:JPS917455 JZI917455:JZO917455 KJE917455:KJK917455 KTA917455:KTG917455 LCW917455:LDC917455 LMS917455:LMY917455 LWO917455:LWU917455 MGK917455:MGQ917455 MQG917455:MQM917455 NAC917455:NAI917455 NJY917455:NKE917455 NTU917455:NUA917455 ODQ917455:ODW917455 ONM917455:ONS917455 OXI917455:OXO917455 PHE917455:PHK917455 PRA917455:PRG917455 QAW917455:QBC917455 QKS917455:QKY917455 QUO917455:QUU917455 REK917455:REQ917455 ROG917455:ROM917455 RYC917455:RYI917455 SHY917455:SIE917455 SRU917455:SSA917455 TBQ917455:TBW917455 TLM917455:TLS917455 TVI917455:TVO917455 UFE917455:UFK917455 UPA917455:UPG917455 UYW917455:UZC917455 VIS917455:VIY917455 VSO917455:VSU917455 WCK917455:WCQ917455 WMG917455:WMM917455 WWC917455:WWI917455 V982982:AB982982 JQ982991:JW982991 TM982991:TS982991 ADI982991:ADO982991 ANE982991:ANK982991 AXA982991:AXG982991 BGW982991:BHC982991 BQS982991:BQY982991 CAO982991:CAU982991 CKK982991:CKQ982991 CUG982991:CUM982991 DEC982991:DEI982991 DNY982991:DOE982991 DXU982991:DYA982991 EHQ982991:EHW982991 ERM982991:ERS982991 FBI982991:FBO982991 FLE982991:FLK982991 FVA982991:FVG982991 GEW982991:GFC982991 GOS982991:GOY982991 GYO982991:GYU982991 HIK982991:HIQ982991 HSG982991:HSM982991 ICC982991:ICI982991 ILY982991:IME982991 IVU982991:IWA982991 JFQ982991:JFW982991 JPM982991:JPS982991 JZI982991:JZO982991 KJE982991:KJK982991 KTA982991:KTG982991 LCW982991:LDC982991 LMS982991:LMY982991 LWO982991:LWU982991 MGK982991:MGQ982991 MQG982991:MQM982991 NAC982991:NAI982991 NJY982991:NKE982991 NTU982991:NUA982991 ODQ982991:ODW982991 ONM982991:ONS982991 OXI982991:OXO982991 PHE982991:PHK982991 PRA982991:PRG982991 QAW982991:QBC982991 QKS982991:QKY982991 QUO982991:QUU982991 REK982991:REQ982991 ROG982991:ROM982991 RYC982991:RYI982991 SHY982991:SIE982991 SRU982991:SSA982991 TBQ982991:TBW982991 TLM982991:TLS982991 TVI982991:TVO982991 UFE982991:UFK982991 UPA982991:UPG982991 UYW982991:UZC982991 VIS982991:VIY982991 VSO982991:VSU982991 WCK982991:WCQ982991 WMG982991:WMM982991 WWC982991:WWI982991" xr:uid="{00000000-0002-0000-0800-000012000000}">
      <formula1>"□市街化調整区域,■市街化調整区域"</formula1>
    </dataValidation>
    <dataValidation type="list" allowBlank="1" showInputMessage="1" showErrorMessage="1" sqref="AD65478:AJ65478 JY65487:KE65487 TU65487:UA65487 ADQ65487:ADW65487 ANM65487:ANS65487 AXI65487:AXO65487 BHE65487:BHK65487 BRA65487:BRG65487 CAW65487:CBC65487 CKS65487:CKY65487 CUO65487:CUU65487 DEK65487:DEQ65487 DOG65487:DOM65487 DYC65487:DYI65487 EHY65487:EIE65487 ERU65487:ESA65487 FBQ65487:FBW65487 FLM65487:FLS65487 FVI65487:FVO65487 GFE65487:GFK65487 GPA65487:GPG65487 GYW65487:GZC65487 HIS65487:HIY65487 HSO65487:HSU65487 ICK65487:ICQ65487 IMG65487:IMM65487 IWC65487:IWI65487 JFY65487:JGE65487 JPU65487:JQA65487 JZQ65487:JZW65487 KJM65487:KJS65487 KTI65487:KTO65487 LDE65487:LDK65487 LNA65487:LNG65487 LWW65487:LXC65487 MGS65487:MGY65487 MQO65487:MQU65487 NAK65487:NAQ65487 NKG65487:NKM65487 NUC65487:NUI65487 ODY65487:OEE65487 ONU65487:OOA65487 OXQ65487:OXW65487 PHM65487:PHS65487 PRI65487:PRO65487 QBE65487:QBK65487 QLA65487:QLG65487 QUW65487:QVC65487 RES65487:REY65487 ROO65487:ROU65487 RYK65487:RYQ65487 SIG65487:SIM65487 SSC65487:SSI65487 TBY65487:TCE65487 TLU65487:TMA65487 TVQ65487:TVW65487 UFM65487:UFS65487 UPI65487:UPO65487 UZE65487:UZK65487 VJA65487:VJG65487 VSW65487:VTC65487 WCS65487:WCY65487 WMO65487:WMU65487 WWK65487:WWQ65487 AD131014:AJ131014 JY131023:KE131023 TU131023:UA131023 ADQ131023:ADW131023 ANM131023:ANS131023 AXI131023:AXO131023 BHE131023:BHK131023 BRA131023:BRG131023 CAW131023:CBC131023 CKS131023:CKY131023 CUO131023:CUU131023 DEK131023:DEQ131023 DOG131023:DOM131023 DYC131023:DYI131023 EHY131023:EIE131023 ERU131023:ESA131023 FBQ131023:FBW131023 FLM131023:FLS131023 FVI131023:FVO131023 GFE131023:GFK131023 GPA131023:GPG131023 GYW131023:GZC131023 HIS131023:HIY131023 HSO131023:HSU131023 ICK131023:ICQ131023 IMG131023:IMM131023 IWC131023:IWI131023 JFY131023:JGE131023 JPU131023:JQA131023 JZQ131023:JZW131023 KJM131023:KJS131023 KTI131023:KTO131023 LDE131023:LDK131023 LNA131023:LNG131023 LWW131023:LXC131023 MGS131023:MGY131023 MQO131023:MQU131023 NAK131023:NAQ131023 NKG131023:NKM131023 NUC131023:NUI131023 ODY131023:OEE131023 ONU131023:OOA131023 OXQ131023:OXW131023 PHM131023:PHS131023 PRI131023:PRO131023 QBE131023:QBK131023 QLA131023:QLG131023 QUW131023:QVC131023 RES131023:REY131023 ROO131023:ROU131023 RYK131023:RYQ131023 SIG131023:SIM131023 SSC131023:SSI131023 TBY131023:TCE131023 TLU131023:TMA131023 TVQ131023:TVW131023 UFM131023:UFS131023 UPI131023:UPO131023 UZE131023:UZK131023 VJA131023:VJG131023 VSW131023:VTC131023 WCS131023:WCY131023 WMO131023:WMU131023 WWK131023:WWQ131023 AD196550:AJ196550 JY196559:KE196559 TU196559:UA196559 ADQ196559:ADW196559 ANM196559:ANS196559 AXI196559:AXO196559 BHE196559:BHK196559 BRA196559:BRG196559 CAW196559:CBC196559 CKS196559:CKY196559 CUO196559:CUU196559 DEK196559:DEQ196559 DOG196559:DOM196559 DYC196559:DYI196559 EHY196559:EIE196559 ERU196559:ESA196559 FBQ196559:FBW196559 FLM196559:FLS196559 FVI196559:FVO196559 GFE196559:GFK196559 GPA196559:GPG196559 GYW196559:GZC196559 HIS196559:HIY196559 HSO196559:HSU196559 ICK196559:ICQ196559 IMG196559:IMM196559 IWC196559:IWI196559 JFY196559:JGE196559 JPU196559:JQA196559 JZQ196559:JZW196559 KJM196559:KJS196559 KTI196559:KTO196559 LDE196559:LDK196559 LNA196559:LNG196559 LWW196559:LXC196559 MGS196559:MGY196559 MQO196559:MQU196559 NAK196559:NAQ196559 NKG196559:NKM196559 NUC196559:NUI196559 ODY196559:OEE196559 ONU196559:OOA196559 OXQ196559:OXW196559 PHM196559:PHS196559 PRI196559:PRO196559 QBE196559:QBK196559 QLA196559:QLG196559 QUW196559:QVC196559 RES196559:REY196559 ROO196559:ROU196559 RYK196559:RYQ196559 SIG196559:SIM196559 SSC196559:SSI196559 TBY196559:TCE196559 TLU196559:TMA196559 TVQ196559:TVW196559 UFM196559:UFS196559 UPI196559:UPO196559 UZE196559:UZK196559 VJA196559:VJG196559 VSW196559:VTC196559 WCS196559:WCY196559 WMO196559:WMU196559 WWK196559:WWQ196559 AD262086:AJ262086 JY262095:KE262095 TU262095:UA262095 ADQ262095:ADW262095 ANM262095:ANS262095 AXI262095:AXO262095 BHE262095:BHK262095 BRA262095:BRG262095 CAW262095:CBC262095 CKS262095:CKY262095 CUO262095:CUU262095 DEK262095:DEQ262095 DOG262095:DOM262095 DYC262095:DYI262095 EHY262095:EIE262095 ERU262095:ESA262095 FBQ262095:FBW262095 FLM262095:FLS262095 FVI262095:FVO262095 GFE262095:GFK262095 GPA262095:GPG262095 GYW262095:GZC262095 HIS262095:HIY262095 HSO262095:HSU262095 ICK262095:ICQ262095 IMG262095:IMM262095 IWC262095:IWI262095 JFY262095:JGE262095 JPU262095:JQA262095 JZQ262095:JZW262095 KJM262095:KJS262095 KTI262095:KTO262095 LDE262095:LDK262095 LNA262095:LNG262095 LWW262095:LXC262095 MGS262095:MGY262095 MQO262095:MQU262095 NAK262095:NAQ262095 NKG262095:NKM262095 NUC262095:NUI262095 ODY262095:OEE262095 ONU262095:OOA262095 OXQ262095:OXW262095 PHM262095:PHS262095 PRI262095:PRO262095 QBE262095:QBK262095 QLA262095:QLG262095 QUW262095:QVC262095 RES262095:REY262095 ROO262095:ROU262095 RYK262095:RYQ262095 SIG262095:SIM262095 SSC262095:SSI262095 TBY262095:TCE262095 TLU262095:TMA262095 TVQ262095:TVW262095 UFM262095:UFS262095 UPI262095:UPO262095 UZE262095:UZK262095 VJA262095:VJG262095 VSW262095:VTC262095 WCS262095:WCY262095 WMO262095:WMU262095 WWK262095:WWQ262095 AD327622:AJ327622 JY327631:KE327631 TU327631:UA327631 ADQ327631:ADW327631 ANM327631:ANS327631 AXI327631:AXO327631 BHE327631:BHK327631 BRA327631:BRG327631 CAW327631:CBC327631 CKS327631:CKY327631 CUO327631:CUU327631 DEK327631:DEQ327631 DOG327631:DOM327631 DYC327631:DYI327631 EHY327631:EIE327631 ERU327631:ESA327631 FBQ327631:FBW327631 FLM327631:FLS327631 FVI327631:FVO327631 GFE327631:GFK327631 GPA327631:GPG327631 GYW327631:GZC327631 HIS327631:HIY327631 HSO327631:HSU327631 ICK327631:ICQ327631 IMG327631:IMM327631 IWC327631:IWI327631 JFY327631:JGE327631 JPU327631:JQA327631 JZQ327631:JZW327631 KJM327631:KJS327631 KTI327631:KTO327631 LDE327631:LDK327631 LNA327631:LNG327631 LWW327631:LXC327631 MGS327631:MGY327631 MQO327631:MQU327631 NAK327631:NAQ327631 NKG327631:NKM327631 NUC327631:NUI327631 ODY327631:OEE327631 ONU327631:OOA327631 OXQ327631:OXW327631 PHM327631:PHS327631 PRI327631:PRO327631 QBE327631:QBK327631 QLA327631:QLG327631 QUW327631:QVC327631 RES327631:REY327631 ROO327631:ROU327631 RYK327631:RYQ327631 SIG327631:SIM327631 SSC327631:SSI327631 TBY327631:TCE327631 TLU327631:TMA327631 TVQ327631:TVW327631 UFM327631:UFS327631 UPI327631:UPO327631 UZE327631:UZK327631 VJA327631:VJG327631 VSW327631:VTC327631 WCS327631:WCY327631 WMO327631:WMU327631 WWK327631:WWQ327631 AD393158:AJ393158 JY393167:KE393167 TU393167:UA393167 ADQ393167:ADW393167 ANM393167:ANS393167 AXI393167:AXO393167 BHE393167:BHK393167 BRA393167:BRG393167 CAW393167:CBC393167 CKS393167:CKY393167 CUO393167:CUU393167 DEK393167:DEQ393167 DOG393167:DOM393167 DYC393167:DYI393167 EHY393167:EIE393167 ERU393167:ESA393167 FBQ393167:FBW393167 FLM393167:FLS393167 FVI393167:FVO393167 GFE393167:GFK393167 GPA393167:GPG393167 GYW393167:GZC393167 HIS393167:HIY393167 HSO393167:HSU393167 ICK393167:ICQ393167 IMG393167:IMM393167 IWC393167:IWI393167 JFY393167:JGE393167 JPU393167:JQA393167 JZQ393167:JZW393167 KJM393167:KJS393167 KTI393167:KTO393167 LDE393167:LDK393167 LNA393167:LNG393167 LWW393167:LXC393167 MGS393167:MGY393167 MQO393167:MQU393167 NAK393167:NAQ393167 NKG393167:NKM393167 NUC393167:NUI393167 ODY393167:OEE393167 ONU393167:OOA393167 OXQ393167:OXW393167 PHM393167:PHS393167 PRI393167:PRO393167 QBE393167:QBK393167 QLA393167:QLG393167 QUW393167:QVC393167 RES393167:REY393167 ROO393167:ROU393167 RYK393167:RYQ393167 SIG393167:SIM393167 SSC393167:SSI393167 TBY393167:TCE393167 TLU393167:TMA393167 TVQ393167:TVW393167 UFM393167:UFS393167 UPI393167:UPO393167 UZE393167:UZK393167 VJA393167:VJG393167 VSW393167:VTC393167 WCS393167:WCY393167 WMO393167:WMU393167 WWK393167:WWQ393167 AD458694:AJ458694 JY458703:KE458703 TU458703:UA458703 ADQ458703:ADW458703 ANM458703:ANS458703 AXI458703:AXO458703 BHE458703:BHK458703 BRA458703:BRG458703 CAW458703:CBC458703 CKS458703:CKY458703 CUO458703:CUU458703 DEK458703:DEQ458703 DOG458703:DOM458703 DYC458703:DYI458703 EHY458703:EIE458703 ERU458703:ESA458703 FBQ458703:FBW458703 FLM458703:FLS458703 FVI458703:FVO458703 GFE458703:GFK458703 GPA458703:GPG458703 GYW458703:GZC458703 HIS458703:HIY458703 HSO458703:HSU458703 ICK458703:ICQ458703 IMG458703:IMM458703 IWC458703:IWI458703 JFY458703:JGE458703 JPU458703:JQA458703 JZQ458703:JZW458703 KJM458703:KJS458703 KTI458703:KTO458703 LDE458703:LDK458703 LNA458703:LNG458703 LWW458703:LXC458703 MGS458703:MGY458703 MQO458703:MQU458703 NAK458703:NAQ458703 NKG458703:NKM458703 NUC458703:NUI458703 ODY458703:OEE458703 ONU458703:OOA458703 OXQ458703:OXW458703 PHM458703:PHS458703 PRI458703:PRO458703 QBE458703:QBK458703 QLA458703:QLG458703 QUW458703:QVC458703 RES458703:REY458703 ROO458703:ROU458703 RYK458703:RYQ458703 SIG458703:SIM458703 SSC458703:SSI458703 TBY458703:TCE458703 TLU458703:TMA458703 TVQ458703:TVW458703 UFM458703:UFS458703 UPI458703:UPO458703 UZE458703:UZK458703 VJA458703:VJG458703 VSW458703:VTC458703 WCS458703:WCY458703 WMO458703:WMU458703 WWK458703:WWQ458703 AD524230:AJ524230 JY524239:KE524239 TU524239:UA524239 ADQ524239:ADW524239 ANM524239:ANS524239 AXI524239:AXO524239 BHE524239:BHK524239 BRA524239:BRG524239 CAW524239:CBC524239 CKS524239:CKY524239 CUO524239:CUU524239 DEK524239:DEQ524239 DOG524239:DOM524239 DYC524239:DYI524239 EHY524239:EIE524239 ERU524239:ESA524239 FBQ524239:FBW524239 FLM524239:FLS524239 FVI524239:FVO524239 GFE524239:GFK524239 GPA524239:GPG524239 GYW524239:GZC524239 HIS524239:HIY524239 HSO524239:HSU524239 ICK524239:ICQ524239 IMG524239:IMM524239 IWC524239:IWI524239 JFY524239:JGE524239 JPU524239:JQA524239 JZQ524239:JZW524239 KJM524239:KJS524239 KTI524239:KTO524239 LDE524239:LDK524239 LNA524239:LNG524239 LWW524239:LXC524239 MGS524239:MGY524239 MQO524239:MQU524239 NAK524239:NAQ524239 NKG524239:NKM524239 NUC524239:NUI524239 ODY524239:OEE524239 ONU524239:OOA524239 OXQ524239:OXW524239 PHM524239:PHS524239 PRI524239:PRO524239 QBE524239:QBK524239 QLA524239:QLG524239 QUW524239:QVC524239 RES524239:REY524239 ROO524239:ROU524239 RYK524239:RYQ524239 SIG524239:SIM524239 SSC524239:SSI524239 TBY524239:TCE524239 TLU524239:TMA524239 TVQ524239:TVW524239 UFM524239:UFS524239 UPI524239:UPO524239 UZE524239:UZK524239 VJA524239:VJG524239 VSW524239:VTC524239 WCS524239:WCY524239 WMO524239:WMU524239 WWK524239:WWQ524239 AD589766:AJ589766 JY589775:KE589775 TU589775:UA589775 ADQ589775:ADW589775 ANM589775:ANS589775 AXI589775:AXO589775 BHE589775:BHK589775 BRA589775:BRG589775 CAW589775:CBC589775 CKS589775:CKY589775 CUO589775:CUU589775 DEK589775:DEQ589775 DOG589775:DOM589775 DYC589775:DYI589775 EHY589775:EIE589775 ERU589775:ESA589775 FBQ589775:FBW589775 FLM589775:FLS589775 FVI589775:FVO589775 GFE589775:GFK589775 GPA589775:GPG589775 GYW589775:GZC589775 HIS589775:HIY589775 HSO589775:HSU589775 ICK589775:ICQ589775 IMG589775:IMM589775 IWC589775:IWI589775 JFY589775:JGE589775 JPU589775:JQA589775 JZQ589775:JZW589775 KJM589775:KJS589775 KTI589775:KTO589775 LDE589775:LDK589775 LNA589775:LNG589775 LWW589775:LXC589775 MGS589775:MGY589775 MQO589775:MQU589775 NAK589775:NAQ589775 NKG589775:NKM589775 NUC589775:NUI589775 ODY589775:OEE589775 ONU589775:OOA589775 OXQ589775:OXW589775 PHM589775:PHS589775 PRI589775:PRO589775 QBE589775:QBK589775 QLA589775:QLG589775 QUW589775:QVC589775 RES589775:REY589775 ROO589775:ROU589775 RYK589775:RYQ589775 SIG589775:SIM589775 SSC589775:SSI589775 TBY589775:TCE589775 TLU589775:TMA589775 TVQ589775:TVW589775 UFM589775:UFS589775 UPI589775:UPO589775 UZE589775:UZK589775 VJA589775:VJG589775 VSW589775:VTC589775 WCS589775:WCY589775 WMO589775:WMU589775 WWK589775:WWQ589775 AD655302:AJ655302 JY655311:KE655311 TU655311:UA655311 ADQ655311:ADW655311 ANM655311:ANS655311 AXI655311:AXO655311 BHE655311:BHK655311 BRA655311:BRG655311 CAW655311:CBC655311 CKS655311:CKY655311 CUO655311:CUU655311 DEK655311:DEQ655311 DOG655311:DOM655311 DYC655311:DYI655311 EHY655311:EIE655311 ERU655311:ESA655311 FBQ655311:FBW655311 FLM655311:FLS655311 FVI655311:FVO655311 GFE655311:GFK655311 GPA655311:GPG655311 GYW655311:GZC655311 HIS655311:HIY655311 HSO655311:HSU655311 ICK655311:ICQ655311 IMG655311:IMM655311 IWC655311:IWI655311 JFY655311:JGE655311 JPU655311:JQA655311 JZQ655311:JZW655311 KJM655311:KJS655311 KTI655311:KTO655311 LDE655311:LDK655311 LNA655311:LNG655311 LWW655311:LXC655311 MGS655311:MGY655311 MQO655311:MQU655311 NAK655311:NAQ655311 NKG655311:NKM655311 NUC655311:NUI655311 ODY655311:OEE655311 ONU655311:OOA655311 OXQ655311:OXW655311 PHM655311:PHS655311 PRI655311:PRO655311 QBE655311:QBK655311 QLA655311:QLG655311 QUW655311:QVC655311 RES655311:REY655311 ROO655311:ROU655311 RYK655311:RYQ655311 SIG655311:SIM655311 SSC655311:SSI655311 TBY655311:TCE655311 TLU655311:TMA655311 TVQ655311:TVW655311 UFM655311:UFS655311 UPI655311:UPO655311 UZE655311:UZK655311 VJA655311:VJG655311 VSW655311:VTC655311 WCS655311:WCY655311 WMO655311:WMU655311 WWK655311:WWQ655311 AD720838:AJ720838 JY720847:KE720847 TU720847:UA720847 ADQ720847:ADW720847 ANM720847:ANS720847 AXI720847:AXO720847 BHE720847:BHK720847 BRA720847:BRG720847 CAW720847:CBC720847 CKS720847:CKY720847 CUO720847:CUU720847 DEK720847:DEQ720847 DOG720847:DOM720847 DYC720847:DYI720847 EHY720847:EIE720847 ERU720847:ESA720847 FBQ720847:FBW720847 FLM720847:FLS720847 FVI720847:FVO720847 GFE720847:GFK720847 GPA720847:GPG720847 GYW720847:GZC720847 HIS720847:HIY720847 HSO720847:HSU720847 ICK720847:ICQ720847 IMG720847:IMM720847 IWC720847:IWI720847 JFY720847:JGE720847 JPU720847:JQA720847 JZQ720847:JZW720847 KJM720847:KJS720847 KTI720847:KTO720847 LDE720847:LDK720847 LNA720847:LNG720847 LWW720847:LXC720847 MGS720847:MGY720847 MQO720847:MQU720847 NAK720847:NAQ720847 NKG720847:NKM720847 NUC720847:NUI720847 ODY720847:OEE720847 ONU720847:OOA720847 OXQ720847:OXW720847 PHM720847:PHS720847 PRI720847:PRO720847 QBE720847:QBK720847 QLA720847:QLG720847 QUW720847:QVC720847 RES720847:REY720847 ROO720847:ROU720847 RYK720847:RYQ720847 SIG720847:SIM720847 SSC720847:SSI720847 TBY720847:TCE720847 TLU720847:TMA720847 TVQ720847:TVW720847 UFM720847:UFS720847 UPI720847:UPO720847 UZE720847:UZK720847 VJA720847:VJG720847 VSW720847:VTC720847 WCS720847:WCY720847 WMO720847:WMU720847 WWK720847:WWQ720847 AD786374:AJ786374 JY786383:KE786383 TU786383:UA786383 ADQ786383:ADW786383 ANM786383:ANS786383 AXI786383:AXO786383 BHE786383:BHK786383 BRA786383:BRG786383 CAW786383:CBC786383 CKS786383:CKY786383 CUO786383:CUU786383 DEK786383:DEQ786383 DOG786383:DOM786383 DYC786383:DYI786383 EHY786383:EIE786383 ERU786383:ESA786383 FBQ786383:FBW786383 FLM786383:FLS786383 FVI786383:FVO786383 GFE786383:GFK786383 GPA786383:GPG786383 GYW786383:GZC786383 HIS786383:HIY786383 HSO786383:HSU786383 ICK786383:ICQ786383 IMG786383:IMM786383 IWC786383:IWI786383 JFY786383:JGE786383 JPU786383:JQA786383 JZQ786383:JZW786383 KJM786383:KJS786383 KTI786383:KTO786383 LDE786383:LDK786383 LNA786383:LNG786383 LWW786383:LXC786383 MGS786383:MGY786383 MQO786383:MQU786383 NAK786383:NAQ786383 NKG786383:NKM786383 NUC786383:NUI786383 ODY786383:OEE786383 ONU786383:OOA786383 OXQ786383:OXW786383 PHM786383:PHS786383 PRI786383:PRO786383 QBE786383:QBK786383 QLA786383:QLG786383 QUW786383:QVC786383 RES786383:REY786383 ROO786383:ROU786383 RYK786383:RYQ786383 SIG786383:SIM786383 SSC786383:SSI786383 TBY786383:TCE786383 TLU786383:TMA786383 TVQ786383:TVW786383 UFM786383:UFS786383 UPI786383:UPO786383 UZE786383:UZK786383 VJA786383:VJG786383 VSW786383:VTC786383 WCS786383:WCY786383 WMO786383:WMU786383 WWK786383:WWQ786383 AD851910:AJ851910 JY851919:KE851919 TU851919:UA851919 ADQ851919:ADW851919 ANM851919:ANS851919 AXI851919:AXO851919 BHE851919:BHK851919 BRA851919:BRG851919 CAW851919:CBC851919 CKS851919:CKY851919 CUO851919:CUU851919 DEK851919:DEQ851919 DOG851919:DOM851919 DYC851919:DYI851919 EHY851919:EIE851919 ERU851919:ESA851919 FBQ851919:FBW851919 FLM851919:FLS851919 FVI851919:FVO851919 GFE851919:GFK851919 GPA851919:GPG851919 GYW851919:GZC851919 HIS851919:HIY851919 HSO851919:HSU851919 ICK851919:ICQ851919 IMG851919:IMM851919 IWC851919:IWI851919 JFY851919:JGE851919 JPU851919:JQA851919 JZQ851919:JZW851919 KJM851919:KJS851919 KTI851919:KTO851919 LDE851919:LDK851919 LNA851919:LNG851919 LWW851919:LXC851919 MGS851919:MGY851919 MQO851919:MQU851919 NAK851919:NAQ851919 NKG851919:NKM851919 NUC851919:NUI851919 ODY851919:OEE851919 ONU851919:OOA851919 OXQ851919:OXW851919 PHM851919:PHS851919 PRI851919:PRO851919 QBE851919:QBK851919 QLA851919:QLG851919 QUW851919:QVC851919 RES851919:REY851919 ROO851919:ROU851919 RYK851919:RYQ851919 SIG851919:SIM851919 SSC851919:SSI851919 TBY851919:TCE851919 TLU851919:TMA851919 TVQ851919:TVW851919 UFM851919:UFS851919 UPI851919:UPO851919 UZE851919:UZK851919 VJA851919:VJG851919 VSW851919:VTC851919 WCS851919:WCY851919 WMO851919:WMU851919 WWK851919:WWQ851919 AD917446:AJ917446 JY917455:KE917455 TU917455:UA917455 ADQ917455:ADW917455 ANM917455:ANS917455 AXI917455:AXO917455 BHE917455:BHK917455 BRA917455:BRG917455 CAW917455:CBC917455 CKS917455:CKY917455 CUO917455:CUU917455 DEK917455:DEQ917455 DOG917455:DOM917455 DYC917455:DYI917455 EHY917455:EIE917455 ERU917455:ESA917455 FBQ917455:FBW917455 FLM917455:FLS917455 FVI917455:FVO917455 GFE917455:GFK917455 GPA917455:GPG917455 GYW917455:GZC917455 HIS917455:HIY917455 HSO917455:HSU917455 ICK917455:ICQ917455 IMG917455:IMM917455 IWC917455:IWI917455 JFY917455:JGE917455 JPU917455:JQA917455 JZQ917455:JZW917455 KJM917455:KJS917455 KTI917455:KTO917455 LDE917455:LDK917455 LNA917455:LNG917455 LWW917455:LXC917455 MGS917455:MGY917455 MQO917455:MQU917455 NAK917455:NAQ917455 NKG917455:NKM917455 NUC917455:NUI917455 ODY917455:OEE917455 ONU917455:OOA917455 OXQ917455:OXW917455 PHM917455:PHS917455 PRI917455:PRO917455 QBE917455:QBK917455 QLA917455:QLG917455 QUW917455:QVC917455 RES917455:REY917455 ROO917455:ROU917455 RYK917455:RYQ917455 SIG917455:SIM917455 SSC917455:SSI917455 TBY917455:TCE917455 TLU917455:TMA917455 TVQ917455:TVW917455 UFM917455:UFS917455 UPI917455:UPO917455 UZE917455:UZK917455 VJA917455:VJG917455 VSW917455:VTC917455 WCS917455:WCY917455 WMO917455:WMU917455 WWK917455:WWQ917455 AD982982:AJ982982 JY982991:KE982991 TU982991:UA982991 ADQ982991:ADW982991 ANM982991:ANS982991 AXI982991:AXO982991 BHE982991:BHK982991 BRA982991:BRG982991 CAW982991:CBC982991 CKS982991:CKY982991 CUO982991:CUU982991 DEK982991:DEQ982991 DOG982991:DOM982991 DYC982991:DYI982991 EHY982991:EIE982991 ERU982991:ESA982991 FBQ982991:FBW982991 FLM982991:FLS982991 FVI982991:FVO982991 GFE982991:GFK982991 GPA982991:GPG982991 GYW982991:GZC982991 HIS982991:HIY982991 HSO982991:HSU982991 ICK982991:ICQ982991 IMG982991:IMM982991 IWC982991:IWI982991 JFY982991:JGE982991 JPU982991:JQA982991 JZQ982991:JZW982991 KJM982991:KJS982991 KTI982991:KTO982991 LDE982991:LDK982991 LNA982991:LNG982991 LWW982991:LXC982991 MGS982991:MGY982991 MQO982991:MQU982991 NAK982991:NAQ982991 NKG982991:NKM982991 NUC982991:NUI982991 ODY982991:OEE982991 ONU982991:OOA982991 OXQ982991:OXW982991 PHM982991:PHS982991 PRI982991:PRO982991 QBE982991:QBK982991 QLA982991:QLG982991 QUW982991:QVC982991 RES982991:REY982991 ROO982991:ROU982991 RYK982991:RYQ982991 SIG982991:SIM982991 SSC982991:SSI982991 TBY982991:TCE982991 TLU982991:TMA982991 TVQ982991:TVW982991 UFM982991:UFS982991 UPI982991:UPO982991 UZE982991:UZK982991 VJA982991:VJG982991 VSW982991:VTC982991 WCS982991:WCY982991 WMO982991:WMU982991 WWK982991:WWQ982991" xr:uid="{00000000-0002-0000-0800-000013000000}">
      <formula1>"□区域区分非設定,■区域区分非設定"</formula1>
    </dataValidation>
    <dataValidation type="list" allowBlank="1" showInputMessage="1" showErrorMessage="1" sqref="G65479:O65479 JB65488:JJ65488 SX65488:TF65488 ACT65488:ADB65488 AMP65488:AMX65488 AWL65488:AWT65488 BGH65488:BGP65488 BQD65488:BQL65488 BZZ65488:CAH65488 CJV65488:CKD65488 CTR65488:CTZ65488 DDN65488:DDV65488 DNJ65488:DNR65488 DXF65488:DXN65488 EHB65488:EHJ65488 EQX65488:ERF65488 FAT65488:FBB65488 FKP65488:FKX65488 FUL65488:FUT65488 GEH65488:GEP65488 GOD65488:GOL65488 GXZ65488:GYH65488 HHV65488:HID65488 HRR65488:HRZ65488 IBN65488:IBV65488 ILJ65488:ILR65488 IVF65488:IVN65488 JFB65488:JFJ65488 JOX65488:JPF65488 JYT65488:JZB65488 KIP65488:KIX65488 KSL65488:KST65488 LCH65488:LCP65488 LMD65488:LML65488 LVZ65488:LWH65488 MFV65488:MGD65488 MPR65488:MPZ65488 MZN65488:MZV65488 NJJ65488:NJR65488 NTF65488:NTN65488 ODB65488:ODJ65488 OMX65488:ONF65488 OWT65488:OXB65488 PGP65488:PGX65488 PQL65488:PQT65488 QAH65488:QAP65488 QKD65488:QKL65488 QTZ65488:QUH65488 RDV65488:RED65488 RNR65488:RNZ65488 RXN65488:RXV65488 SHJ65488:SHR65488 SRF65488:SRN65488 TBB65488:TBJ65488 TKX65488:TLF65488 TUT65488:TVB65488 UEP65488:UEX65488 UOL65488:UOT65488 UYH65488:UYP65488 VID65488:VIL65488 VRZ65488:VSH65488 WBV65488:WCD65488 WLR65488:WLZ65488 WVN65488:WVV65488 G131015:O131015 JB131024:JJ131024 SX131024:TF131024 ACT131024:ADB131024 AMP131024:AMX131024 AWL131024:AWT131024 BGH131024:BGP131024 BQD131024:BQL131024 BZZ131024:CAH131024 CJV131024:CKD131024 CTR131024:CTZ131024 DDN131024:DDV131024 DNJ131024:DNR131024 DXF131024:DXN131024 EHB131024:EHJ131024 EQX131024:ERF131024 FAT131024:FBB131024 FKP131024:FKX131024 FUL131024:FUT131024 GEH131024:GEP131024 GOD131024:GOL131024 GXZ131024:GYH131024 HHV131024:HID131024 HRR131024:HRZ131024 IBN131024:IBV131024 ILJ131024:ILR131024 IVF131024:IVN131024 JFB131024:JFJ131024 JOX131024:JPF131024 JYT131024:JZB131024 KIP131024:KIX131024 KSL131024:KST131024 LCH131024:LCP131024 LMD131024:LML131024 LVZ131024:LWH131024 MFV131024:MGD131024 MPR131024:MPZ131024 MZN131024:MZV131024 NJJ131024:NJR131024 NTF131024:NTN131024 ODB131024:ODJ131024 OMX131024:ONF131024 OWT131024:OXB131024 PGP131024:PGX131024 PQL131024:PQT131024 QAH131024:QAP131024 QKD131024:QKL131024 QTZ131024:QUH131024 RDV131024:RED131024 RNR131024:RNZ131024 RXN131024:RXV131024 SHJ131024:SHR131024 SRF131024:SRN131024 TBB131024:TBJ131024 TKX131024:TLF131024 TUT131024:TVB131024 UEP131024:UEX131024 UOL131024:UOT131024 UYH131024:UYP131024 VID131024:VIL131024 VRZ131024:VSH131024 WBV131024:WCD131024 WLR131024:WLZ131024 WVN131024:WVV131024 G196551:O196551 JB196560:JJ196560 SX196560:TF196560 ACT196560:ADB196560 AMP196560:AMX196560 AWL196560:AWT196560 BGH196560:BGP196560 BQD196560:BQL196560 BZZ196560:CAH196560 CJV196560:CKD196560 CTR196560:CTZ196560 DDN196560:DDV196560 DNJ196560:DNR196560 DXF196560:DXN196560 EHB196560:EHJ196560 EQX196560:ERF196560 FAT196560:FBB196560 FKP196560:FKX196560 FUL196560:FUT196560 GEH196560:GEP196560 GOD196560:GOL196560 GXZ196560:GYH196560 HHV196560:HID196560 HRR196560:HRZ196560 IBN196560:IBV196560 ILJ196560:ILR196560 IVF196560:IVN196560 JFB196560:JFJ196560 JOX196560:JPF196560 JYT196560:JZB196560 KIP196560:KIX196560 KSL196560:KST196560 LCH196560:LCP196560 LMD196560:LML196560 LVZ196560:LWH196560 MFV196560:MGD196560 MPR196560:MPZ196560 MZN196560:MZV196560 NJJ196560:NJR196560 NTF196560:NTN196560 ODB196560:ODJ196560 OMX196560:ONF196560 OWT196560:OXB196560 PGP196560:PGX196560 PQL196560:PQT196560 QAH196560:QAP196560 QKD196560:QKL196560 QTZ196560:QUH196560 RDV196560:RED196560 RNR196560:RNZ196560 RXN196560:RXV196560 SHJ196560:SHR196560 SRF196560:SRN196560 TBB196560:TBJ196560 TKX196560:TLF196560 TUT196560:TVB196560 UEP196560:UEX196560 UOL196560:UOT196560 UYH196560:UYP196560 VID196560:VIL196560 VRZ196560:VSH196560 WBV196560:WCD196560 WLR196560:WLZ196560 WVN196560:WVV196560 G262087:O262087 JB262096:JJ262096 SX262096:TF262096 ACT262096:ADB262096 AMP262096:AMX262096 AWL262096:AWT262096 BGH262096:BGP262096 BQD262096:BQL262096 BZZ262096:CAH262096 CJV262096:CKD262096 CTR262096:CTZ262096 DDN262096:DDV262096 DNJ262096:DNR262096 DXF262096:DXN262096 EHB262096:EHJ262096 EQX262096:ERF262096 FAT262096:FBB262096 FKP262096:FKX262096 FUL262096:FUT262096 GEH262096:GEP262096 GOD262096:GOL262096 GXZ262096:GYH262096 HHV262096:HID262096 HRR262096:HRZ262096 IBN262096:IBV262096 ILJ262096:ILR262096 IVF262096:IVN262096 JFB262096:JFJ262096 JOX262096:JPF262096 JYT262096:JZB262096 KIP262096:KIX262096 KSL262096:KST262096 LCH262096:LCP262096 LMD262096:LML262096 LVZ262096:LWH262096 MFV262096:MGD262096 MPR262096:MPZ262096 MZN262096:MZV262096 NJJ262096:NJR262096 NTF262096:NTN262096 ODB262096:ODJ262096 OMX262096:ONF262096 OWT262096:OXB262096 PGP262096:PGX262096 PQL262096:PQT262096 QAH262096:QAP262096 QKD262096:QKL262096 QTZ262096:QUH262096 RDV262096:RED262096 RNR262096:RNZ262096 RXN262096:RXV262096 SHJ262096:SHR262096 SRF262096:SRN262096 TBB262096:TBJ262096 TKX262096:TLF262096 TUT262096:TVB262096 UEP262096:UEX262096 UOL262096:UOT262096 UYH262096:UYP262096 VID262096:VIL262096 VRZ262096:VSH262096 WBV262096:WCD262096 WLR262096:WLZ262096 WVN262096:WVV262096 G327623:O327623 JB327632:JJ327632 SX327632:TF327632 ACT327632:ADB327632 AMP327632:AMX327632 AWL327632:AWT327632 BGH327632:BGP327632 BQD327632:BQL327632 BZZ327632:CAH327632 CJV327632:CKD327632 CTR327632:CTZ327632 DDN327632:DDV327632 DNJ327632:DNR327632 DXF327632:DXN327632 EHB327632:EHJ327632 EQX327632:ERF327632 FAT327632:FBB327632 FKP327632:FKX327632 FUL327632:FUT327632 GEH327632:GEP327632 GOD327632:GOL327632 GXZ327632:GYH327632 HHV327632:HID327632 HRR327632:HRZ327632 IBN327632:IBV327632 ILJ327632:ILR327632 IVF327632:IVN327632 JFB327632:JFJ327632 JOX327632:JPF327632 JYT327632:JZB327632 KIP327632:KIX327632 KSL327632:KST327632 LCH327632:LCP327632 LMD327632:LML327632 LVZ327632:LWH327632 MFV327632:MGD327632 MPR327632:MPZ327632 MZN327632:MZV327632 NJJ327632:NJR327632 NTF327632:NTN327632 ODB327632:ODJ327632 OMX327632:ONF327632 OWT327632:OXB327632 PGP327632:PGX327632 PQL327632:PQT327632 QAH327632:QAP327632 QKD327632:QKL327632 QTZ327632:QUH327632 RDV327632:RED327632 RNR327632:RNZ327632 RXN327632:RXV327632 SHJ327632:SHR327632 SRF327632:SRN327632 TBB327632:TBJ327632 TKX327632:TLF327632 TUT327632:TVB327632 UEP327632:UEX327632 UOL327632:UOT327632 UYH327632:UYP327632 VID327632:VIL327632 VRZ327632:VSH327632 WBV327632:WCD327632 WLR327632:WLZ327632 WVN327632:WVV327632 G393159:O393159 JB393168:JJ393168 SX393168:TF393168 ACT393168:ADB393168 AMP393168:AMX393168 AWL393168:AWT393168 BGH393168:BGP393168 BQD393168:BQL393168 BZZ393168:CAH393168 CJV393168:CKD393168 CTR393168:CTZ393168 DDN393168:DDV393168 DNJ393168:DNR393168 DXF393168:DXN393168 EHB393168:EHJ393168 EQX393168:ERF393168 FAT393168:FBB393168 FKP393168:FKX393168 FUL393168:FUT393168 GEH393168:GEP393168 GOD393168:GOL393168 GXZ393168:GYH393168 HHV393168:HID393168 HRR393168:HRZ393168 IBN393168:IBV393168 ILJ393168:ILR393168 IVF393168:IVN393168 JFB393168:JFJ393168 JOX393168:JPF393168 JYT393168:JZB393168 KIP393168:KIX393168 KSL393168:KST393168 LCH393168:LCP393168 LMD393168:LML393168 LVZ393168:LWH393168 MFV393168:MGD393168 MPR393168:MPZ393168 MZN393168:MZV393168 NJJ393168:NJR393168 NTF393168:NTN393168 ODB393168:ODJ393168 OMX393168:ONF393168 OWT393168:OXB393168 PGP393168:PGX393168 PQL393168:PQT393168 QAH393168:QAP393168 QKD393168:QKL393168 QTZ393168:QUH393168 RDV393168:RED393168 RNR393168:RNZ393168 RXN393168:RXV393168 SHJ393168:SHR393168 SRF393168:SRN393168 TBB393168:TBJ393168 TKX393168:TLF393168 TUT393168:TVB393168 UEP393168:UEX393168 UOL393168:UOT393168 UYH393168:UYP393168 VID393168:VIL393168 VRZ393168:VSH393168 WBV393168:WCD393168 WLR393168:WLZ393168 WVN393168:WVV393168 G458695:O458695 JB458704:JJ458704 SX458704:TF458704 ACT458704:ADB458704 AMP458704:AMX458704 AWL458704:AWT458704 BGH458704:BGP458704 BQD458704:BQL458704 BZZ458704:CAH458704 CJV458704:CKD458704 CTR458704:CTZ458704 DDN458704:DDV458704 DNJ458704:DNR458704 DXF458704:DXN458704 EHB458704:EHJ458704 EQX458704:ERF458704 FAT458704:FBB458704 FKP458704:FKX458704 FUL458704:FUT458704 GEH458704:GEP458704 GOD458704:GOL458704 GXZ458704:GYH458704 HHV458704:HID458704 HRR458704:HRZ458704 IBN458704:IBV458704 ILJ458704:ILR458704 IVF458704:IVN458704 JFB458704:JFJ458704 JOX458704:JPF458704 JYT458704:JZB458704 KIP458704:KIX458704 KSL458704:KST458704 LCH458704:LCP458704 LMD458704:LML458704 LVZ458704:LWH458704 MFV458704:MGD458704 MPR458704:MPZ458704 MZN458704:MZV458704 NJJ458704:NJR458704 NTF458704:NTN458704 ODB458704:ODJ458704 OMX458704:ONF458704 OWT458704:OXB458704 PGP458704:PGX458704 PQL458704:PQT458704 QAH458704:QAP458704 QKD458704:QKL458704 QTZ458704:QUH458704 RDV458704:RED458704 RNR458704:RNZ458704 RXN458704:RXV458704 SHJ458704:SHR458704 SRF458704:SRN458704 TBB458704:TBJ458704 TKX458704:TLF458704 TUT458704:TVB458704 UEP458704:UEX458704 UOL458704:UOT458704 UYH458704:UYP458704 VID458704:VIL458704 VRZ458704:VSH458704 WBV458704:WCD458704 WLR458704:WLZ458704 WVN458704:WVV458704 G524231:O524231 JB524240:JJ524240 SX524240:TF524240 ACT524240:ADB524240 AMP524240:AMX524240 AWL524240:AWT524240 BGH524240:BGP524240 BQD524240:BQL524240 BZZ524240:CAH524240 CJV524240:CKD524240 CTR524240:CTZ524240 DDN524240:DDV524240 DNJ524240:DNR524240 DXF524240:DXN524240 EHB524240:EHJ524240 EQX524240:ERF524240 FAT524240:FBB524240 FKP524240:FKX524240 FUL524240:FUT524240 GEH524240:GEP524240 GOD524240:GOL524240 GXZ524240:GYH524240 HHV524240:HID524240 HRR524240:HRZ524240 IBN524240:IBV524240 ILJ524240:ILR524240 IVF524240:IVN524240 JFB524240:JFJ524240 JOX524240:JPF524240 JYT524240:JZB524240 KIP524240:KIX524240 KSL524240:KST524240 LCH524240:LCP524240 LMD524240:LML524240 LVZ524240:LWH524240 MFV524240:MGD524240 MPR524240:MPZ524240 MZN524240:MZV524240 NJJ524240:NJR524240 NTF524240:NTN524240 ODB524240:ODJ524240 OMX524240:ONF524240 OWT524240:OXB524240 PGP524240:PGX524240 PQL524240:PQT524240 QAH524240:QAP524240 QKD524240:QKL524240 QTZ524240:QUH524240 RDV524240:RED524240 RNR524240:RNZ524240 RXN524240:RXV524240 SHJ524240:SHR524240 SRF524240:SRN524240 TBB524240:TBJ524240 TKX524240:TLF524240 TUT524240:TVB524240 UEP524240:UEX524240 UOL524240:UOT524240 UYH524240:UYP524240 VID524240:VIL524240 VRZ524240:VSH524240 WBV524240:WCD524240 WLR524240:WLZ524240 WVN524240:WVV524240 G589767:O589767 JB589776:JJ589776 SX589776:TF589776 ACT589776:ADB589776 AMP589776:AMX589776 AWL589776:AWT589776 BGH589776:BGP589776 BQD589776:BQL589776 BZZ589776:CAH589776 CJV589776:CKD589776 CTR589776:CTZ589776 DDN589776:DDV589776 DNJ589776:DNR589776 DXF589776:DXN589776 EHB589776:EHJ589776 EQX589776:ERF589776 FAT589776:FBB589776 FKP589776:FKX589776 FUL589776:FUT589776 GEH589776:GEP589776 GOD589776:GOL589776 GXZ589776:GYH589776 HHV589776:HID589776 HRR589776:HRZ589776 IBN589776:IBV589776 ILJ589776:ILR589776 IVF589776:IVN589776 JFB589776:JFJ589776 JOX589776:JPF589776 JYT589776:JZB589776 KIP589776:KIX589776 KSL589776:KST589776 LCH589776:LCP589776 LMD589776:LML589776 LVZ589776:LWH589776 MFV589776:MGD589776 MPR589776:MPZ589776 MZN589776:MZV589776 NJJ589776:NJR589776 NTF589776:NTN589776 ODB589776:ODJ589776 OMX589776:ONF589776 OWT589776:OXB589776 PGP589776:PGX589776 PQL589776:PQT589776 QAH589776:QAP589776 QKD589776:QKL589776 QTZ589776:QUH589776 RDV589776:RED589776 RNR589776:RNZ589776 RXN589776:RXV589776 SHJ589776:SHR589776 SRF589776:SRN589776 TBB589776:TBJ589776 TKX589776:TLF589776 TUT589776:TVB589776 UEP589776:UEX589776 UOL589776:UOT589776 UYH589776:UYP589776 VID589776:VIL589776 VRZ589776:VSH589776 WBV589776:WCD589776 WLR589776:WLZ589776 WVN589776:WVV589776 G655303:O655303 JB655312:JJ655312 SX655312:TF655312 ACT655312:ADB655312 AMP655312:AMX655312 AWL655312:AWT655312 BGH655312:BGP655312 BQD655312:BQL655312 BZZ655312:CAH655312 CJV655312:CKD655312 CTR655312:CTZ655312 DDN655312:DDV655312 DNJ655312:DNR655312 DXF655312:DXN655312 EHB655312:EHJ655312 EQX655312:ERF655312 FAT655312:FBB655312 FKP655312:FKX655312 FUL655312:FUT655312 GEH655312:GEP655312 GOD655312:GOL655312 GXZ655312:GYH655312 HHV655312:HID655312 HRR655312:HRZ655312 IBN655312:IBV655312 ILJ655312:ILR655312 IVF655312:IVN655312 JFB655312:JFJ655312 JOX655312:JPF655312 JYT655312:JZB655312 KIP655312:KIX655312 KSL655312:KST655312 LCH655312:LCP655312 LMD655312:LML655312 LVZ655312:LWH655312 MFV655312:MGD655312 MPR655312:MPZ655312 MZN655312:MZV655312 NJJ655312:NJR655312 NTF655312:NTN655312 ODB655312:ODJ655312 OMX655312:ONF655312 OWT655312:OXB655312 PGP655312:PGX655312 PQL655312:PQT655312 QAH655312:QAP655312 QKD655312:QKL655312 QTZ655312:QUH655312 RDV655312:RED655312 RNR655312:RNZ655312 RXN655312:RXV655312 SHJ655312:SHR655312 SRF655312:SRN655312 TBB655312:TBJ655312 TKX655312:TLF655312 TUT655312:TVB655312 UEP655312:UEX655312 UOL655312:UOT655312 UYH655312:UYP655312 VID655312:VIL655312 VRZ655312:VSH655312 WBV655312:WCD655312 WLR655312:WLZ655312 WVN655312:WVV655312 G720839:O720839 JB720848:JJ720848 SX720848:TF720848 ACT720848:ADB720848 AMP720848:AMX720848 AWL720848:AWT720848 BGH720848:BGP720848 BQD720848:BQL720848 BZZ720848:CAH720848 CJV720848:CKD720848 CTR720848:CTZ720848 DDN720848:DDV720848 DNJ720848:DNR720848 DXF720848:DXN720848 EHB720848:EHJ720848 EQX720848:ERF720848 FAT720848:FBB720848 FKP720848:FKX720848 FUL720848:FUT720848 GEH720848:GEP720848 GOD720848:GOL720848 GXZ720848:GYH720848 HHV720848:HID720848 HRR720848:HRZ720848 IBN720848:IBV720848 ILJ720848:ILR720848 IVF720848:IVN720848 JFB720848:JFJ720848 JOX720848:JPF720848 JYT720848:JZB720848 KIP720848:KIX720848 KSL720848:KST720848 LCH720848:LCP720848 LMD720848:LML720848 LVZ720848:LWH720848 MFV720848:MGD720848 MPR720848:MPZ720848 MZN720848:MZV720848 NJJ720848:NJR720848 NTF720848:NTN720848 ODB720848:ODJ720848 OMX720848:ONF720848 OWT720848:OXB720848 PGP720848:PGX720848 PQL720848:PQT720848 QAH720848:QAP720848 QKD720848:QKL720848 QTZ720848:QUH720848 RDV720848:RED720848 RNR720848:RNZ720848 RXN720848:RXV720848 SHJ720848:SHR720848 SRF720848:SRN720848 TBB720848:TBJ720848 TKX720848:TLF720848 TUT720848:TVB720848 UEP720848:UEX720848 UOL720848:UOT720848 UYH720848:UYP720848 VID720848:VIL720848 VRZ720848:VSH720848 WBV720848:WCD720848 WLR720848:WLZ720848 WVN720848:WVV720848 G786375:O786375 JB786384:JJ786384 SX786384:TF786384 ACT786384:ADB786384 AMP786384:AMX786384 AWL786384:AWT786384 BGH786384:BGP786384 BQD786384:BQL786384 BZZ786384:CAH786384 CJV786384:CKD786384 CTR786384:CTZ786384 DDN786384:DDV786384 DNJ786384:DNR786384 DXF786384:DXN786384 EHB786384:EHJ786384 EQX786384:ERF786384 FAT786384:FBB786384 FKP786384:FKX786384 FUL786384:FUT786384 GEH786384:GEP786384 GOD786384:GOL786384 GXZ786384:GYH786384 HHV786384:HID786384 HRR786384:HRZ786384 IBN786384:IBV786384 ILJ786384:ILR786384 IVF786384:IVN786384 JFB786384:JFJ786384 JOX786384:JPF786384 JYT786384:JZB786384 KIP786384:KIX786384 KSL786384:KST786384 LCH786384:LCP786384 LMD786384:LML786384 LVZ786384:LWH786384 MFV786384:MGD786384 MPR786384:MPZ786384 MZN786384:MZV786384 NJJ786384:NJR786384 NTF786384:NTN786384 ODB786384:ODJ786384 OMX786384:ONF786384 OWT786384:OXB786384 PGP786384:PGX786384 PQL786384:PQT786384 QAH786384:QAP786384 QKD786384:QKL786384 QTZ786384:QUH786384 RDV786384:RED786384 RNR786384:RNZ786384 RXN786384:RXV786384 SHJ786384:SHR786384 SRF786384:SRN786384 TBB786384:TBJ786384 TKX786384:TLF786384 TUT786384:TVB786384 UEP786384:UEX786384 UOL786384:UOT786384 UYH786384:UYP786384 VID786384:VIL786384 VRZ786384:VSH786384 WBV786384:WCD786384 WLR786384:WLZ786384 WVN786384:WVV786384 G851911:O851911 JB851920:JJ851920 SX851920:TF851920 ACT851920:ADB851920 AMP851920:AMX851920 AWL851920:AWT851920 BGH851920:BGP851920 BQD851920:BQL851920 BZZ851920:CAH851920 CJV851920:CKD851920 CTR851920:CTZ851920 DDN851920:DDV851920 DNJ851920:DNR851920 DXF851920:DXN851920 EHB851920:EHJ851920 EQX851920:ERF851920 FAT851920:FBB851920 FKP851920:FKX851920 FUL851920:FUT851920 GEH851920:GEP851920 GOD851920:GOL851920 GXZ851920:GYH851920 HHV851920:HID851920 HRR851920:HRZ851920 IBN851920:IBV851920 ILJ851920:ILR851920 IVF851920:IVN851920 JFB851920:JFJ851920 JOX851920:JPF851920 JYT851920:JZB851920 KIP851920:KIX851920 KSL851920:KST851920 LCH851920:LCP851920 LMD851920:LML851920 LVZ851920:LWH851920 MFV851920:MGD851920 MPR851920:MPZ851920 MZN851920:MZV851920 NJJ851920:NJR851920 NTF851920:NTN851920 ODB851920:ODJ851920 OMX851920:ONF851920 OWT851920:OXB851920 PGP851920:PGX851920 PQL851920:PQT851920 QAH851920:QAP851920 QKD851920:QKL851920 QTZ851920:QUH851920 RDV851920:RED851920 RNR851920:RNZ851920 RXN851920:RXV851920 SHJ851920:SHR851920 SRF851920:SRN851920 TBB851920:TBJ851920 TKX851920:TLF851920 TUT851920:TVB851920 UEP851920:UEX851920 UOL851920:UOT851920 UYH851920:UYP851920 VID851920:VIL851920 VRZ851920:VSH851920 WBV851920:WCD851920 WLR851920:WLZ851920 WVN851920:WVV851920 G917447:O917447 JB917456:JJ917456 SX917456:TF917456 ACT917456:ADB917456 AMP917456:AMX917456 AWL917456:AWT917456 BGH917456:BGP917456 BQD917456:BQL917456 BZZ917456:CAH917456 CJV917456:CKD917456 CTR917456:CTZ917456 DDN917456:DDV917456 DNJ917456:DNR917456 DXF917456:DXN917456 EHB917456:EHJ917456 EQX917456:ERF917456 FAT917456:FBB917456 FKP917456:FKX917456 FUL917456:FUT917456 GEH917456:GEP917456 GOD917456:GOL917456 GXZ917456:GYH917456 HHV917456:HID917456 HRR917456:HRZ917456 IBN917456:IBV917456 ILJ917456:ILR917456 IVF917456:IVN917456 JFB917456:JFJ917456 JOX917456:JPF917456 JYT917456:JZB917456 KIP917456:KIX917456 KSL917456:KST917456 LCH917456:LCP917456 LMD917456:LML917456 LVZ917456:LWH917456 MFV917456:MGD917456 MPR917456:MPZ917456 MZN917456:MZV917456 NJJ917456:NJR917456 NTF917456:NTN917456 ODB917456:ODJ917456 OMX917456:ONF917456 OWT917456:OXB917456 PGP917456:PGX917456 PQL917456:PQT917456 QAH917456:QAP917456 QKD917456:QKL917456 QTZ917456:QUH917456 RDV917456:RED917456 RNR917456:RNZ917456 RXN917456:RXV917456 SHJ917456:SHR917456 SRF917456:SRN917456 TBB917456:TBJ917456 TKX917456:TLF917456 TUT917456:TVB917456 UEP917456:UEX917456 UOL917456:UOT917456 UYH917456:UYP917456 VID917456:VIL917456 VRZ917456:VSH917456 WBV917456:WCD917456 WLR917456:WLZ917456 WVN917456:WVV917456 G982983:O982983 JB982992:JJ982992 SX982992:TF982992 ACT982992:ADB982992 AMP982992:AMX982992 AWL982992:AWT982992 BGH982992:BGP982992 BQD982992:BQL982992 BZZ982992:CAH982992 CJV982992:CKD982992 CTR982992:CTZ982992 DDN982992:DDV982992 DNJ982992:DNR982992 DXF982992:DXN982992 EHB982992:EHJ982992 EQX982992:ERF982992 FAT982992:FBB982992 FKP982992:FKX982992 FUL982992:FUT982992 GEH982992:GEP982992 GOD982992:GOL982992 GXZ982992:GYH982992 HHV982992:HID982992 HRR982992:HRZ982992 IBN982992:IBV982992 ILJ982992:ILR982992 IVF982992:IVN982992 JFB982992:JFJ982992 JOX982992:JPF982992 JYT982992:JZB982992 KIP982992:KIX982992 KSL982992:KST982992 LCH982992:LCP982992 LMD982992:LML982992 LVZ982992:LWH982992 MFV982992:MGD982992 MPR982992:MPZ982992 MZN982992:MZV982992 NJJ982992:NJR982992 NTF982992:NTN982992 ODB982992:ODJ982992 OMX982992:ONF982992 OWT982992:OXB982992 PGP982992:PGX982992 PQL982992:PQT982992 QAH982992:QAP982992 QKD982992:QKL982992 QTZ982992:QUH982992 RDV982992:RED982992 RNR982992:RNZ982992 RXN982992:RXV982992 SHJ982992:SHR982992 SRF982992:SRN982992 TBB982992:TBJ982992 TKX982992:TLF982992 TUT982992:TVB982992 UEP982992:UEX982992 UOL982992:UOT982992 UYH982992:UYP982992 VID982992:VIL982992 VRZ982992:VSH982992 WBV982992:WCD982992 WLR982992:WLZ982992 WVN982992:WVV982992" xr:uid="{00000000-0002-0000-0800-000014000000}">
      <formula1>"□準都市計画区域内,■準都市計画区域内"</formula1>
    </dataValidation>
    <dataValidation type="list" allowBlank="1" showInputMessage="1" showErrorMessage="1" sqref="AF65500:AL65500 KA65509:KG65509 TW65509:UC65509 ADS65509:ADY65509 ANO65509:ANU65509 AXK65509:AXQ65509 BHG65509:BHM65509 BRC65509:BRI65509 CAY65509:CBE65509 CKU65509:CLA65509 CUQ65509:CUW65509 DEM65509:DES65509 DOI65509:DOO65509 DYE65509:DYK65509 EIA65509:EIG65509 ERW65509:ESC65509 FBS65509:FBY65509 FLO65509:FLU65509 FVK65509:FVQ65509 GFG65509:GFM65509 GPC65509:GPI65509 GYY65509:GZE65509 HIU65509:HJA65509 HSQ65509:HSW65509 ICM65509:ICS65509 IMI65509:IMO65509 IWE65509:IWK65509 JGA65509:JGG65509 JPW65509:JQC65509 JZS65509:JZY65509 KJO65509:KJU65509 KTK65509:KTQ65509 LDG65509:LDM65509 LNC65509:LNI65509 LWY65509:LXE65509 MGU65509:MHA65509 MQQ65509:MQW65509 NAM65509:NAS65509 NKI65509:NKO65509 NUE65509:NUK65509 OEA65509:OEG65509 ONW65509:OOC65509 OXS65509:OXY65509 PHO65509:PHU65509 PRK65509:PRQ65509 QBG65509:QBM65509 QLC65509:QLI65509 QUY65509:QVE65509 REU65509:RFA65509 ROQ65509:ROW65509 RYM65509:RYS65509 SII65509:SIO65509 SSE65509:SSK65509 TCA65509:TCG65509 TLW65509:TMC65509 TVS65509:TVY65509 UFO65509:UFU65509 UPK65509:UPQ65509 UZG65509:UZM65509 VJC65509:VJI65509 VSY65509:VTE65509 WCU65509:WDA65509 WMQ65509:WMW65509 WWM65509:WWS65509 AF131036:AL131036 KA131045:KG131045 TW131045:UC131045 ADS131045:ADY131045 ANO131045:ANU131045 AXK131045:AXQ131045 BHG131045:BHM131045 BRC131045:BRI131045 CAY131045:CBE131045 CKU131045:CLA131045 CUQ131045:CUW131045 DEM131045:DES131045 DOI131045:DOO131045 DYE131045:DYK131045 EIA131045:EIG131045 ERW131045:ESC131045 FBS131045:FBY131045 FLO131045:FLU131045 FVK131045:FVQ131045 GFG131045:GFM131045 GPC131045:GPI131045 GYY131045:GZE131045 HIU131045:HJA131045 HSQ131045:HSW131045 ICM131045:ICS131045 IMI131045:IMO131045 IWE131045:IWK131045 JGA131045:JGG131045 JPW131045:JQC131045 JZS131045:JZY131045 KJO131045:KJU131045 KTK131045:KTQ131045 LDG131045:LDM131045 LNC131045:LNI131045 LWY131045:LXE131045 MGU131045:MHA131045 MQQ131045:MQW131045 NAM131045:NAS131045 NKI131045:NKO131045 NUE131045:NUK131045 OEA131045:OEG131045 ONW131045:OOC131045 OXS131045:OXY131045 PHO131045:PHU131045 PRK131045:PRQ131045 QBG131045:QBM131045 QLC131045:QLI131045 QUY131045:QVE131045 REU131045:RFA131045 ROQ131045:ROW131045 RYM131045:RYS131045 SII131045:SIO131045 SSE131045:SSK131045 TCA131045:TCG131045 TLW131045:TMC131045 TVS131045:TVY131045 UFO131045:UFU131045 UPK131045:UPQ131045 UZG131045:UZM131045 VJC131045:VJI131045 VSY131045:VTE131045 WCU131045:WDA131045 WMQ131045:WMW131045 WWM131045:WWS131045 AF196572:AL196572 KA196581:KG196581 TW196581:UC196581 ADS196581:ADY196581 ANO196581:ANU196581 AXK196581:AXQ196581 BHG196581:BHM196581 BRC196581:BRI196581 CAY196581:CBE196581 CKU196581:CLA196581 CUQ196581:CUW196581 DEM196581:DES196581 DOI196581:DOO196581 DYE196581:DYK196581 EIA196581:EIG196581 ERW196581:ESC196581 FBS196581:FBY196581 FLO196581:FLU196581 FVK196581:FVQ196581 GFG196581:GFM196581 GPC196581:GPI196581 GYY196581:GZE196581 HIU196581:HJA196581 HSQ196581:HSW196581 ICM196581:ICS196581 IMI196581:IMO196581 IWE196581:IWK196581 JGA196581:JGG196581 JPW196581:JQC196581 JZS196581:JZY196581 KJO196581:KJU196581 KTK196581:KTQ196581 LDG196581:LDM196581 LNC196581:LNI196581 LWY196581:LXE196581 MGU196581:MHA196581 MQQ196581:MQW196581 NAM196581:NAS196581 NKI196581:NKO196581 NUE196581:NUK196581 OEA196581:OEG196581 ONW196581:OOC196581 OXS196581:OXY196581 PHO196581:PHU196581 PRK196581:PRQ196581 QBG196581:QBM196581 QLC196581:QLI196581 QUY196581:QVE196581 REU196581:RFA196581 ROQ196581:ROW196581 RYM196581:RYS196581 SII196581:SIO196581 SSE196581:SSK196581 TCA196581:TCG196581 TLW196581:TMC196581 TVS196581:TVY196581 UFO196581:UFU196581 UPK196581:UPQ196581 UZG196581:UZM196581 VJC196581:VJI196581 VSY196581:VTE196581 WCU196581:WDA196581 WMQ196581:WMW196581 WWM196581:WWS196581 AF262108:AL262108 KA262117:KG262117 TW262117:UC262117 ADS262117:ADY262117 ANO262117:ANU262117 AXK262117:AXQ262117 BHG262117:BHM262117 BRC262117:BRI262117 CAY262117:CBE262117 CKU262117:CLA262117 CUQ262117:CUW262117 DEM262117:DES262117 DOI262117:DOO262117 DYE262117:DYK262117 EIA262117:EIG262117 ERW262117:ESC262117 FBS262117:FBY262117 FLO262117:FLU262117 FVK262117:FVQ262117 GFG262117:GFM262117 GPC262117:GPI262117 GYY262117:GZE262117 HIU262117:HJA262117 HSQ262117:HSW262117 ICM262117:ICS262117 IMI262117:IMO262117 IWE262117:IWK262117 JGA262117:JGG262117 JPW262117:JQC262117 JZS262117:JZY262117 KJO262117:KJU262117 KTK262117:KTQ262117 LDG262117:LDM262117 LNC262117:LNI262117 LWY262117:LXE262117 MGU262117:MHA262117 MQQ262117:MQW262117 NAM262117:NAS262117 NKI262117:NKO262117 NUE262117:NUK262117 OEA262117:OEG262117 ONW262117:OOC262117 OXS262117:OXY262117 PHO262117:PHU262117 PRK262117:PRQ262117 QBG262117:QBM262117 QLC262117:QLI262117 QUY262117:QVE262117 REU262117:RFA262117 ROQ262117:ROW262117 RYM262117:RYS262117 SII262117:SIO262117 SSE262117:SSK262117 TCA262117:TCG262117 TLW262117:TMC262117 TVS262117:TVY262117 UFO262117:UFU262117 UPK262117:UPQ262117 UZG262117:UZM262117 VJC262117:VJI262117 VSY262117:VTE262117 WCU262117:WDA262117 WMQ262117:WMW262117 WWM262117:WWS262117 AF327644:AL327644 KA327653:KG327653 TW327653:UC327653 ADS327653:ADY327653 ANO327653:ANU327653 AXK327653:AXQ327653 BHG327653:BHM327653 BRC327653:BRI327653 CAY327653:CBE327653 CKU327653:CLA327653 CUQ327653:CUW327653 DEM327653:DES327653 DOI327653:DOO327653 DYE327653:DYK327653 EIA327653:EIG327653 ERW327653:ESC327653 FBS327653:FBY327653 FLO327653:FLU327653 FVK327653:FVQ327653 GFG327653:GFM327653 GPC327653:GPI327653 GYY327653:GZE327653 HIU327653:HJA327653 HSQ327653:HSW327653 ICM327653:ICS327653 IMI327653:IMO327653 IWE327653:IWK327653 JGA327653:JGG327653 JPW327653:JQC327653 JZS327653:JZY327653 KJO327653:KJU327653 KTK327653:KTQ327653 LDG327653:LDM327653 LNC327653:LNI327653 LWY327653:LXE327653 MGU327653:MHA327653 MQQ327653:MQW327653 NAM327653:NAS327653 NKI327653:NKO327653 NUE327653:NUK327653 OEA327653:OEG327653 ONW327653:OOC327653 OXS327653:OXY327653 PHO327653:PHU327653 PRK327653:PRQ327653 QBG327653:QBM327653 QLC327653:QLI327653 QUY327653:QVE327653 REU327653:RFA327653 ROQ327653:ROW327653 RYM327653:RYS327653 SII327653:SIO327653 SSE327653:SSK327653 TCA327653:TCG327653 TLW327653:TMC327653 TVS327653:TVY327653 UFO327653:UFU327653 UPK327653:UPQ327653 UZG327653:UZM327653 VJC327653:VJI327653 VSY327653:VTE327653 WCU327653:WDA327653 WMQ327653:WMW327653 WWM327653:WWS327653 AF393180:AL393180 KA393189:KG393189 TW393189:UC393189 ADS393189:ADY393189 ANO393189:ANU393189 AXK393189:AXQ393189 BHG393189:BHM393189 BRC393189:BRI393189 CAY393189:CBE393189 CKU393189:CLA393189 CUQ393189:CUW393189 DEM393189:DES393189 DOI393189:DOO393189 DYE393189:DYK393189 EIA393189:EIG393189 ERW393189:ESC393189 FBS393189:FBY393189 FLO393189:FLU393189 FVK393189:FVQ393189 GFG393189:GFM393189 GPC393189:GPI393189 GYY393189:GZE393189 HIU393189:HJA393189 HSQ393189:HSW393189 ICM393189:ICS393189 IMI393189:IMO393189 IWE393189:IWK393189 JGA393189:JGG393189 JPW393189:JQC393189 JZS393189:JZY393189 KJO393189:KJU393189 KTK393189:KTQ393189 LDG393189:LDM393189 LNC393189:LNI393189 LWY393189:LXE393189 MGU393189:MHA393189 MQQ393189:MQW393189 NAM393189:NAS393189 NKI393189:NKO393189 NUE393189:NUK393189 OEA393189:OEG393189 ONW393189:OOC393189 OXS393189:OXY393189 PHO393189:PHU393189 PRK393189:PRQ393189 QBG393189:QBM393189 QLC393189:QLI393189 QUY393189:QVE393189 REU393189:RFA393189 ROQ393189:ROW393189 RYM393189:RYS393189 SII393189:SIO393189 SSE393189:SSK393189 TCA393189:TCG393189 TLW393189:TMC393189 TVS393189:TVY393189 UFO393189:UFU393189 UPK393189:UPQ393189 UZG393189:UZM393189 VJC393189:VJI393189 VSY393189:VTE393189 WCU393189:WDA393189 WMQ393189:WMW393189 WWM393189:WWS393189 AF458716:AL458716 KA458725:KG458725 TW458725:UC458725 ADS458725:ADY458725 ANO458725:ANU458725 AXK458725:AXQ458725 BHG458725:BHM458725 BRC458725:BRI458725 CAY458725:CBE458725 CKU458725:CLA458725 CUQ458725:CUW458725 DEM458725:DES458725 DOI458725:DOO458725 DYE458725:DYK458725 EIA458725:EIG458725 ERW458725:ESC458725 FBS458725:FBY458725 FLO458725:FLU458725 FVK458725:FVQ458725 GFG458725:GFM458725 GPC458725:GPI458725 GYY458725:GZE458725 HIU458725:HJA458725 HSQ458725:HSW458725 ICM458725:ICS458725 IMI458725:IMO458725 IWE458725:IWK458725 JGA458725:JGG458725 JPW458725:JQC458725 JZS458725:JZY458725 KJO458725:KJU458725 KTK458725:KTQ458725 LDG458725:LDM458725 LNC458725:LNI458725 LWY458725:LXE458725 MGU458725:MHA458725 MQQ458725:MQW458725 NAM458725:NAS458725 NKI458725:NKO458725 NUE458725:NUK458725 OEA458725:OEG458725 ONW458725:OOC458725 OXS458725:OXY458725 PHO458725:PHU458725 PRK458725:PRQ458725 QBG458725:QBM458725 QLC458725:QLI458725 QUY458725:QVE458725 REU458725:RFA458725 ROQ458725:ROW458725 RYM458725:RYS458725 SII458725:SIO458725 SSE458725:SSK458725 TCA458725:TCG458725 TLW458725:TMC458725 TVS458725:TVY458725 UFO458725:UFU458725 UPK458725:UPQ458725 UZG458725:UZM458725 VJC458725:VJI458725 VSY458725:VTE458725 WCU458725:WDA458725 WMQ458725:WMW458725 WWM458725:WWS458725 AF524252:AL524252 KA524261:KG524261 TW524261:UC524261 ADS524261:ADY524261 ANO524261:ANU524261 AXK524261:AXQ524261 BHG524261:BHM524261 BRC524261:BRI524261 CAY524261:CBE524261 CKU524261:CLA524261 CUQ524261:CUW524261 DEM524261:DES524261 DOI524261:DOO524261 DYE524261:DYK524261 EIA524261:EIG524261 ERW524261:ESC524261 FBS524261:FBY524261 FLO524261:FLU524261 FVK524261:FVQ524261 GFG524261:GFM524261 GPC524261:GPI524261 GYY524261:GZE524261 HIU524261:HJA524261 HSQ524261:HSW524261 ICM524261:ICS524261 IMI524261:IMO524261 IWE524261:IWK524261 JGA524261:JGG524261 JPW524261:JQC524261 JZS524261:JZY524261 KJO524261:KJU524261 KTK524261:KTQ524261 LDG524261:LDM524261 LNC524261:LNI524261 LWY524261:LXE524261 MGU524261:MHA524261 MQQ524261:MQW524261 NAM524261:NAS524261 NKI524261:NKO524261 NUE524261:NUK524261 OEA524261:OEG524261 ONW524261:OOC524261 OXS524261:OXY524261 PHO524261:PHU524261 PRK524261:PRQ524261 QBG524261:QBM524261 QLC524261:QLI524261 QUY524261:QVE524261 REU524261:RFA524261 ROQ524261:ROW524261 RYM524261:RYS524261 SII524261:SIO524261 SSE524261:SSK524261 TCA524261:TCG524261 TLW524261:TMC524261 TVS524261:TVY524261 UFO524261:UFU524261 UPK524261:UPQ524261 UZG524261:UZM524261 VJC524261:VJI524261 VSY524261:VTE524261 WCU524261:WDA524261 WMQ524261:WMW524261 WWM524261:WWS524261 AF589788:AL589788 KA589797:KG589797 TW589797:UC589797 ADS589797:ADY589797 ANO589797:ANU589797 AXK589797:AXQ589797 BHG589797:BHM589797 BRC589797:BRI589797 CAY589797:CBE589797 CKU589797:CLA589797 CUQ589797:CUW589797 DEM589797:DES589797 DOI589797:DOO589797 DYE589797:DYK589797 EIA589797:EIG589797 ERW589797:ESC589797 FBS589797:FBY589797 FLO589797:FLU589797 FVK589797:FVQ589797 GFG589797:GFM589797 GPC589797:GPI589797 GYY589797:GZE589797 HIU589797:HJA589797 HSQ589797:HSW589797 ICM589797:ICS589797 IMI589797:IMO589797 IWE589797:IWK589797 JGA589797:JGG589797 JPW589797:JQC589797 JZS589797:JZY589797 KJO589797:KJU589797 KTK589797:KTQ589797 LDG589797:LDM589797 LNC589797:LNI589797 LWY589797:LXE589797 MGU589797:MHA589797 MQQ589797:MQW589797 NAM589797:NAS589797 NKI589797:NKO589797 NUE589797:NUK589797 OEA589797:OEG589797 ONW589797:OOC589797 OXS589797:OXY589797 PHO589797:PHU589797 PRK589797:PRQ589797 QBG589797:QBM589797 QLC589797:QLI589797 QUY589797:QVE589797 REU589797:RFA589797 ROQ589797:ROW589797 RYM589797:RYS589797 SII589797:SIO589797 SSE589797:SSK589797 TCA589797:TCG589797 TLW589797:TMC589797 TVS589797:TVY589797 UFO589797:UFU589797 UPK589797:UPQ589797 UZG589797:UZM589797 VJC589797:VJI589797 VSY589797:VTE589797 WCU589797:WDA589797 WMQ589797:WMW589797 WWM589797:WWS589797 AF655324:AL655324 KA655333:KG655333 TW655333:UC655333 ADS655333:ADY655333 ANO655333:ANU655333 AXK655333:AXQ655333 BHG655333:BHM655333 BRC655333:BRI655333 CAY655333:CBE655333 CKU655333:CLA655333 CUQ655333:CUW655333 DEM655333:DES655333 DOI655333:DOO655333 DYE655333:DYK655333 EIA655333:EIG655333 ERW655333:ESC655333 FBS655333:FBY655333 FLO655333:FLU655333 FVK655333:FVQ655333 GFG655333:GFM655333 GPC655333:GPI655333 GYY655333:GZE655333 HIU655333:HJA655333 HSQ655333:HSW655333 ICM655333:ICS655333 IMI655333:IMO655333 IWE655333:IWK655333 JGA655333:JGG655333 JPW655333:JQC655333 JZS655333:JZY655333 KJO655333:KJU655333 KTK655333:KTQ655333 LDG655333:LDM655333 LNC655333:LNI655333 LWY655333:LXE655333 MGU655333:MHA655333 MQQ655333:MQW655333 NAM655333:NAS655333 NKI655333:NKO655333 NUE655333:NUK655333 OEA655333:OEG655333 ONW655333:OOC655333 OXS655333:OXY655333 PHO655333:PHU655333 PRK655333:PRQ655333 QBG655333:QBM655333 QLC655333:QLI655333 QUY655333:QVE655333 REU655333:RFA655333 ROQ655333:ROW655333 RYM655333:RYS655333 SII655333:SIO655333 SSE655333:SSK655333 TCA655333:TCG655333 TLW655333:TMC655333 TVS655333:TVY655333 UFO655333:UFU655333 UPK655333:UPQ655333 UZG655333:UZM655333 VJC655333:VJI655333 VSY655333:VTE655333 WCU655333:WDA655333 WMQ655333:WMW655333 WWM655333:WWS655333 AF720860:AL720860 KA720869:KG720869 TW720869:UC720869 ADS720869:ADY720869 ANO720869:ANU720869 AXK720869:AXQ720869 BHG720869:BHM720869 BRC720869:BRI720869 CAY720869:CBE720869 CKU720869:CLA720869 CUQ720869:CUW720869 DEM720869:DES720869 DOI720869:DOO720869 DYE720869:DYK720869 EIA720869:EIG720869 ERW720869:ESC720869 FBS720869:FBY720869 FLO720869:FLU720869 FVK720869:FVQ720869 GFG720869:GFM720869 GPC720869:GPI720869 GYY720869:GZE720869 HIU720869:HJA720869 HSQ720869:HSW720869 ICM720869:ICS720869 IMI720869:IMO720869 IWE720869:IWK720869 JGA720869:JGG720869 JPW720869:JQC720869 JZS720869:JZY720869 KJO720869:KJU720869 KTK720869:KTQ720869 LDG720869:LDM720869 LNC720869:LNI720869 LWY720869:LXE720869 MGU720869:MHA720869 MQQ720869:MQW720869 NAM720869:NAS720869 NKI720869:NKO720869 NUE720869:NUK720869 OEA720869:OEG720869 ONW720869:OOC720869 OXS720869:OXY720869 PHO720869:PHU720869 PRK720869:PRQ720869 QBG720869:QBM720869 QLC720869:QLI720869 QUY720869:QVE720869 REU720869:RFA720869 ROQ720869:ROW720869 RYM720869:RYS720869 SII720869:SIO720869 SSE720869:SSK720869 TCA720869:TCG720869 TLW720869:TMC720869 TVS720869:TVY720869 UFO720869:UFU720869 UPK720869:UPQ720869 UZG720869:UZM720869 VJC720869:VJI720869 VSY720869:VTE720869 WCU720869:WDA720869 WMQ720869:WMW720869 WWM720869:WWS720869 AF786396:AL786396 KA786405:KG786405 TW786405:UC786405 ADS786405:ADY786405 ANO786405:ANU786405 AXK786405:AXQ786405 BHG786405:BHM786405 BRC786405:BRI786405 CAY786405:CBE786405 CKU786405:CLA786405 CUQ786405:CUW786405 DEM786405:DES786405 DOI786405:DOO786405 DYE786405:DYK786405 EIA786405:EIG786405 ERW786405:ESC786405 FBS786405:FBY786405 FLO786405:FLU786405 FVK786405:FVQ786405 GFG786405:GFM786405 GPC786405:GPI786405 GYY786405:GZE786405 HIU786405:HJA786405 HSQ786405:HSW786405 ICM786405:ICS786405 IMI786405:IMO786405 IWE786405:IWK786405 JGA786405:JGG786405 JPW786405:JQC786405 JZS786405:JZY786405 KJO786405:KJU786405 KTK786405:KTQ786405 LDG786405:LDM786405 LNC786405:LNI786405 LWY786405:LXE786405 MGU786405:MHA786405 MQQ786405:MQW786405 NAM786405:NAS786405 NKI786405:NKO786405 NUE786405:NUK786405 OEA786405:OEG786405 ONW786405:OOC786405 OXS786405:OXY786405 PHO786405:PHU786405 PRK786405:PRQ786405 QBG786405:QBM786405 QLC786405:QLI786405 QUY786405:QVE786405 REU786405:RFA786405 ROQ786405:ROW786405 RYM786405:RYS786405 SII786405:SIO786405 SSE786405:SSK786405 TCA786405:TCG786405 TLW786405:TMC786405 TVS786405:TVY786405 UFO786405:UFU786405 UPK786405:UPQ786405 UZG786405:UZM786405 VJC786405:VJI786405 VSY786405:VTE786405 WCU786405:WDA786405 WMQ786405:WMW786405 WWM786405:WWS786405 AF851932:AL851932 KA851941:KG851941 TW851941:UC851941 ADS851941:ADY851941 ANO851941:ANU851941 AXK851941:AXQ851941 BHG851941:BHM851941 BRC851941:BRI851941 CAY851941:CBE851941 CKU851941:CLA851941 CUQ851941:CUW851941 DEM851941:DES851941 DOI851941:DOO851941 DYE851941:DYK851941 EIA851941:EIG851941 ERW851941:ESC851941 FBS851941:FBY851941 FLO851941:FLU851941 FVK851941:FVQ851941 GFG851941:GFM851941 GPC851941:GPI851941 GYY851941:GZE851941 HIU851941:HJA851941 HSQ851941:HSW851941 ICM851941:ICS851941 IMI851941:IMO851941 IWE851941:IWK851941 JGA851941:JGG851941 JPW851941:JQC851941 JZS851941:JZY851941 KJO851941:KJU851941 KTK851941:KTQ851941 LDG851941:LDM851941 LNC851941:LNI851941 LWY851941:LXE851941 MGU851941:MHA851941 MQQ851941:MQW851941 NAM851941:NAS851941 NKI851941:NKO851941 NUE851941:NUK851941 OEA851941:OEG851941 ONW851941:OOC851941 OXS851941:OXY851941 PHO851941:PHU851941 PRK851941:PRQ851941 QBG851941:QBM851941 QLC851941:QLI851941 QUY851941:QVE851941 REU851941:RFA851941 ROQ851941:ROW851941 RYM851941:RYS851941 SII851941:SIO851941 SSE851941:SSK851941 TCA851941:TCG851941 TLW851941:TMC851941 TVS851941:TVY851941 UFO851941:UFU851941 UPK851941:UPQ851941 UZG851941:UZM851941 VJC851941:VJI851941 VSY851941:VTE851941 WCU851941:WDA851941 WMQ851941:WMW851941 WWM851941:WWS851941 AF917468:AL917468 KA917477:KG917477 TW917477:UC917477 ADS917477:ADY917477 ANO917477:ANU917477 AXK917477:AXQ917477 BHG917477:BHM917477 BRC917477:BRI917477 CAY917477:CBE917477 CKU917477:CLA917477 CUQ917477:CUW917477 DEM917477:DES917477 DOI917477:DOO917477 DYE917477:DYK917477 EIA917477:EIG917477 ERW917477:ESC917477 FBS917477:FBY917477 FLO917477:FLU917477 FVK917477:FVQ917477 GFG917477:GFM917477 GPC917477:GPI917477 GYY917477:GZE917477 HIU917477:HJA917477 HSQ917477:HSW917477 ICM917477:ICS917477 IMI917477:IMO917477 IWE917477:IWK917477 JGA917477:JGG917477 JPW917477:JQC917477 JZS917477:JZY917477 KJO917477:KJU917477 KTK917477:KTQ917477 LDG917477:LDM917477 LNC917477:LNI917477 LWY917477:LXE917477 MGU917477:MHA917477 MQQ917477:MQW917477 NAM917477:NAS917477 NKI917477:NKO917477 NUE917477:NUK917477 OEA917477:OEG917477 ONW917477:OOC917477 OXS917477:OXY917477 PHO917477:PHU917477 PRK917477:PRQ917477 QBG917477:QBM917477 QLC917477:QLI917477 QUY917477:QVE917477 REU917477:RFA917477 ROQ917477:ROW917477 RYM917477:RYS917477 SII917477:SIO917477 SSE917477:SSK917477 TCA917477:TCG917477 TLW917477:TMC917477 TVS917477:TVY917477 UFO917477:UFU917477 UPK917477:UPQ917477 UZG917477:UZM917477 VJC917477:VJI917477 VSY917477:VTE917477 WCU917477:WDA917477 WMQ917477:WMW917477 WWM917477:WWS917477 AF983004:AL983004 KA983013:KG983013 TW983013:UC983013 ADS983013:ADY983013 ANO983013:ANU983013 AXK983013:AXQ983013 BHG983013:BHM983013 BRC983013:BRI983013 CAY983013:CBE983013 CKU983013:CLA983013 CUQ983013:CUW983013 DEM983013:DES983013 DOI983013:DOO983013 DYE983013:DYK983013 EIA983013:EIG983013 ERW983013:ESC983013 FBS983013:FBY983013 FLO983013:FLU983013 FVK983013:FVQ983013 GFG983013:GFM983013 GPC983013:GPI983013 GYY983013:GZE983013 HIU983013:HJA983013 HSQ983013:HSW983013 ICM983013:ICS983013 IMI983013:IMO983013 IWE983013:IWK983013 JGA983013:JGG983013 JPW983013:JQC983013 JZS983013:JZY983013 KJO983013:KJU983013 KTK983013:KTQ983013 LDG983013:LDM983013 LNC983013:LNI983013 LWY983013:LXE983013 MGU983013:MHA983013 MQQ983013:MQW983013 NAM983013:NAS983013 NKI983013:NKO983013 NUE983013:NUK983013 OEA983013:OEG983013 ONW983013:OOC983013 OXS983013:OXY983013 PHO983013:PHU983013 PRK983013:PRQ983013 QBG983013:QBM983013 QLC983013:QLI983013 QUY983013:QVE983013 REU983013:RFA983013 ROQ983013:ROW983013 RYM983013:RYS983013 SII983013:SIO983013 SSE983013:SSK983013 TCA983013:TCG983013 TLW983013:TMC983013 TVS983013:TVY983013 UFO983013:UFU983013 UPK983013:UPQ983013 UZG983013:UZM983013 VJC983013:VJI983013 VSY983013:VTE983013 WCU983013:WDA983013 WMQ983013:WMW983013 WWM983013:WWS983013" xr:uid="{00000000-0002-0000-0800-000015000000}">
      <formula1>"□大規模の模様替,■大規模の模様替"</formula1>
    </dataValidation>
    <dataValidation type="list" allowBlank="1" showInputMessage="1" showErrorMessage="1" sqref="B65500:D65500 IW65509:IY65509 SS65509:SU65509 ACO65509:ACQ65509 AMK65509:AMM65509 AWG65509:AWI65509 BGC65509:BGE65509 BPY65509:BQA65509 BZU65509:BZW65509 CJQ65509:CJS65509 CTM65509:CTO65509 DDI65509:DDK65509 DNE65509:DNG65509 DXA65509:DXC65509 EGW65509:EGY65509 EQS65509:EQU65509 FAO65509:FAQ65509 FKK65509:FKM65509 FUG65509:FUI65509 GEC65509:GEE65509 GNY65509:GOA65509 GXU65509:GXW65509 HHQ65509:HHS65509 HRM65509:HRO65509 IBI65509:IBK65509 ILE65509:ILG65509 IVA65509:IVC65509 JEW65509:JEY65509 JOS65509:JOU65509 JYO65509:JYQ65509 KIK65509:KIM65509 KSG65509:KSI65509 LCC65509:LCE65509 LLY65509:LMA65509 LVU65509:LVW65509 MFQ65509:MFS65509 MPM65509:MPO65509 MZI65509:MZK65509 NJE65509:NJG65509 NTA65509:NTC65509 OCW65509:OCY65509 OMS65509:OMU65509 OWO65509:OWQ65509 PGK65509:PGM65509 PQG65509:PQI65509 QAC65509:QAE65509 QJY65509:QKA65509 QTU65509:QTW65509 RDQ65509:RDS65509 RNM65509:RNO65509 RXI65509:RXK65509 SHE65509:SHG65509 SRA65509:SRC65509 TAW65509:TAY65509 TKS65509:TKU65509 TUO65509:TUQ65509 UEK65509:UEM65509 UOG65509:UOI65509 UYC65509:UYE65509 VHY65509:VIA65509 VRU65509:VRW65509 WBQ65509:WBS65509 WLM65509:WLO65509 WVI65509:WVK65509 B131036:D131036 IW131045:IY131045 SS131045:SU131045 ACO131045:ACQ131045 AMK131045:AMM131045 AWG131045:AWI131045 BGC131045:BGE131045 BPY131045:BQA131045 BZU131045:BZW131045 CJQ131045:CJS131045 CTM131045:CTO131045 DDI131045:DDK131045 DNE131045:DNG131045 DXA131045:DXC131045 EGW131045:EGY131045 EQS131045:EQU131045 FAO131045:FAQ131045 FKK131045:FKM131045 FUG131045:FUI131045 GEC131045:GEE131045 GNY131045:GOA131045 GXU131045:GXW131045 HHQ131045:HHS131045 HRM131045:HRO131045 IBI131045:IBK131045 ILE131045:ILG131045 IVA131045:IVC131045 JEW131045:JEY131045 JOS131045:JOU131045 JYO131045:JYQ131045 KIK131045:KIM131045 KSG131045:KSI131045 LCC131045:LCE131045 LLY131045:LMA131045 LVU131045:LVW131045 MFQ131045:MFS131045 MPM131045:MPO131045 MZI131045:MZK131045 NJE131045:NJG131045 NTA131045:NTC131045 OCW131045:OCY131045 OMS131045:OMU131045 OWO131045:OWQ131045 PGK131045:PGM131045 PQG131045:PQI131045 QAC131045:QAE131045 QJY131045:QKA131045 QTU131045:QTW131045 RDQ131045:RDS131045 RNM131045:RNO131045 RXI131045:RXK131045 SHE131045:SHG131045 SRA131045:SRC131045 TAW131045:TAY131045 TKS131045:TKU131045 TUO131045:TUQ131045 UEK131045:UEM131045 UOG131045:UOI131045 UYC131045:UYE131045 VHY131045:VIA131045 VRU131045:VRW131045 WBQ131045:WBS131045 WLM131045:WLO131045 WVI131045:WVK131045 B196572:D196572 IW196581:IY196581 SS196581:SU196581 ACO196581:ACQ196581 AMK196581:AMM196581 AWG196581:AWI196581 BGC196581:BGE196581 BPY196581:BQA196581 BZU196581:BZW196581 CJQ196581:CJS196581 CTM196581:CTO196581 DDI196581:DDK196581 DNE196581:DNG196581 DXA196581:DXC196581 EGW196581:EGY196581 EQS196581:EQU196581 FAO196581:FAQ196581 FKK196581:FKM196581 FUG196581:FUI196581 GEC196581:GEE196581 GNY196581:GOA196581 GXU196581:GXW196581 HHQ196581:HHS196581 HRM196581:HRO196581 IBI196581:IBK196581 ILE196581:ILG196581 IVA196581:IVC196581 JEW196581:JEY196581 JOS196581:JOU196581 JYO196581:JYQ196581 KIK196581:KIM196581 KSG196581:KSI196581 LCC196581:LCE196581 LLY196581:LMA196581 LVU196581:LVW196581 MFQ196581:MFS196581 MPM196581:MPO196581 MZI196581:MZK196581 NJE196581:NJG196581 NTA196581:NTC196581 OCW196581:OCY196581 OMS196581:OMU196581 OWO196581:OWQ196581 PGK196581:PGM196581 PQG196581:PQI196581 QAC196581:QAE196581 QJY196581:QKA196581 QTU196581:QTW196581 RDQ196581:RDS196581 RNM196581:RNO196581 RXI196581:RXK196581 SHE196581:SHG196581 SRA196581:SRC196581 TAW196581:TAY196581 TKS196581:TKU196581 TUO196581:TUQ196581 UEK196581:UEM196581 UOG196581:UOI196581 UYC196581:UYE196581 VHY196581:VIA196581 VRU196581:VRW196581 WBQ196581:WBS196581 WLM196581:WLO196581 WVI196581:WVK196581 B262108:D262108 IW262117:IY262117 SS262117:SU262117 ACO262117:ACQ262117 AMK262117:AMM262117 AWG262117:AWI262117 BGC262117:BGE262117 BPY262117:BQA262117 BZU262117:BZW262117 CJQ262117:CJS262117 CTM262117:CTO262117 DDI262117:DDK262117 DNE262117:DNG262117 DXA262117:DXC262117 EGW262117:EGY262117 EQS262117:EQU262117 FAO262117:FAQ262117 FKK262117:FKM262117 FUG262117:FUI262117 GEC262117:GEE262117 GNY262117:GOA262117 GXU262117:GXW262117 HHQ262117:HHS262117 HRM262117:HRO262117 IBI262117:IBK262117 ILE262117:ILG262117 IVA262117:IVC262117 JEW262117:JEY262117 JOS262117:JOU262117 JYO262117:JYQ262117 KIK262117:KIM262117 KSG262117:KSI262117 LCC262117:LCE262117 LLY262117:LMA262117 LVU262117:LVW262117 MFQ262117:MFS262117 MPM262117:MPO262117 MZI262117:MZK262117 NJE262117:NJG262117 NTA262117:NTC262117 OCW262117:OCY262117 OMS262117:OMU262117 OWO262117:OWQ262117 PGK262117:PGM262117 PQG262117:PQI262117 QAC262117:QAE262117 QJY262117:QKA262117 QTU262117:QTW262117 RDQ262117:RDS262117 RNM262117:RNO262117 RXI262117:RXK262117 SHE262117:SHG262117 SRA262117:SRC262117 TAW262117:TAY262117 TKS262117:TKU262117 TUO262117:TUQ262117 UEK262117:UEM262117 UOG262117:UOI262117 UYC262117:UYE262117 VHY262117:VIA262117 VRU262117:VRW262117 WBQ262117:WBS262117 WLM262117:WLO262117 WVI262117:WVK262117 B327644:D327644 IW327653:IY327653 SS327653:SU327653 ACO327653:ACQ327653 AMK327653:AMM327653 AWG327653:AWI327653 BGC327653:BGE327653 BPY327653:BQA327653 BZU327653:BZW327653 CJQ327653:CJS327653 CTM327653:CTO327653 DDI327653:DDK327653 DNE327653:DNG327653 DXA327653:DXC327653 EGW327653:EGY327653 EQS327653:EQU327653 FAO327653:FAQ327653 FKK327653:FKM327653 FUG327653:FUI327653 GEC327653:GEE327653 GNY327653:GOA327653 GXU327653:GXW327653 HHQ327653:HHS327653 HRM327653:HRO327653 IBI327653:IBK327653 ILE327653:ILG327653 IVA327653:IVC327653 JEW327653:JEY327653 JOS327653:JOU327653 JYO327653:JYQ327653 KIK327653:KIM327653 KSG327653:KSI327653 LCC327653:LCE327653 LLY327653:LMA327653 LVU327653:LVW327653 MFQ327653:MFS327653 MPM327653:MPO327653 MZI327653:MZK327653 NJE327653:NJG327653 NTA327653:NTC327653 OCW327653:OCY327653 OMS327653:OMU327653 OWO327653:OWQ327653 PGK327653:PGM327653 PQG327653:PQI327653 QAC327653:QAE327653 QJY327653:QKA327653 QTU327653:QTW327653 RDQ327653:RDS327653 RNM327653:RNO327653 RXI327653:RXK327653 SHE327653:SHG327653 SRA327653:SRC327653 TAW327653:TAY327653 TKS327653:TKU327653 TUO327653:TUQ327653 UEK327653:UEM327653 UOG327653:UOI327653 UYC327653:UYE327653 VHY327653:VIA327653 VRU327653:VRW327653 WBQ327653:WBS327653 WLM327653:WLO327653 WVI327653:WVK327653 B393180:D393180 IW393189:IY393189 SS393189:SU393189 ACO393189:ACQ393189 AMK393189:AMM393189 AWG393189:AWI393189 BGC393189:BGE393189 BPY393189:BQA393189 BZU393189:BZW393189 CJQ393189:CJS393189 CTM393189:CTO393189 DDI393189:DDK393189 DNE393189:DNG393189 DXA393189:DXC393189 EGW393189:EGY393189 EQS393189:EQU393189 FAO393189:FAQ393189 FKK393189:FKM393189 FUG393189:FUI393189 GEC393189:GEE393189 GNY393189:GOA393189 GXU393189:GXW393189 HHQ393189:HHS393189 HRM393189:HRO393189 IBI393189:IBK393189 ILE393189:ILG393189 IVA393189:IVC393189 JEW393189:JEY393189 JOS393189:JOU393189 JYO393189:JYQ393189 KIK393189:KIM393189 KSG393189:KSI393189 LCC393189:LCE393189 LLY393189:LMA393189 LVU393189:LVW393189 MFQ393189:MFS393189 MPM393189:MPO393189 MZI393189:MZK393189 NJE393189:NJG393189 NTA393189:NTC393189 OCW393189:OCY393189 OMS393189:OMU393189 OWO393189:OWQ393189 PGK393189:PGM393189 PQG393189:PQI393189 QAC393189:QAE393189 QJY393189:QKA393189 QTU393189:QTW393189 RDQ393189:RDS393189 RNM393189:RNO393189 RXI393189:RXK393189 SHE393189:SHG393189 SRA393189:SRC393189 TAW393189:TAY393189 TKS393189:TKU393189 TUO393189:TUQ393189 UEK393189:UEM393189 UOG393189:UOI393189 UYC393189:UYE393189 VHY393189:VIA393189 VRU393189:VRW393189 WBQ393189:WBS393189 WLM393189:WLO393189 WVI393189:WVK393189 B458716:D458716 IW458725:IY458725 SS458725:SU458725 ACO458725:ACQ458725 AMK458725:AMM458725 AWG458725:AWI458725 BGC458725:BGE458725 BPY458725:BQA458725 BZU458725:BZW458725 CJQ458725:CJS458725 CTM458725:CTO458725 DDI458725:DDK458725 DNE458725:DNG458725 DXA458725:DXC458725 EGW458725:EGY458725 EQS458725:EQU458725 FAO458725:FAQ458725 FKK458725:FKM458725 FUG458725:FUI458725 GEC458725:GEE458725 GNY458725:GOA458725 GXU458725:GXW458725 HHQ458725:HHS458725 HRM458725:HRO458725 IBI458725:IBK458725 ILE458725:ILG458725 IVA458725:IVC458725 JEW458725:JEY458725 JOS458725:JOU458725 JYO458725:JYQ458725 KIK458725:KIM458725 KSG458725:KSI458725 LCC458725:LCE458725 LLY458725:LMA458725 LVU458725:LVW458725 MFQ458725:MFS458725 MPM458725:MPO458725 MZI458725:MZK458725 NJE458725:NJG458725 NTA458725:NTC458725 OCW458725:OCY458725 OMS458725:OMU458725 OWO458725:OWQ458725 PGK458725:PGM458725 PQG458725:PQI458725 QAC458725:QAE458725 QJY458725:QKA458725 QTU458725:QTW458725 RDQ458725:RDS458725 RNM458725:RNO458725 RXI458725:RXK458725 SHE458725:SHG458725 SRA458725:SRC458725 TAW458725:TAY458725 TKS458725:TKU458725 TUO458725:TUQ458725 UEK458725:UEM458725 UOG458725:UOI458725 UYC458725:UYE458725 VHY458725:VIA458725 VRU458725:VRW458725 WBQ458725:WBS458725 WLM458725:WLO458725 WVI458725:WVK458725 B524252:D524252 IW524261:IY524261 SS524261:SU524261 ACO524261:ACQ524261 AMK524261:AMM524261 AWG524261:AWI524261 BGC524261:BGE524261 BPY524261:BQA524261 BZU524261:BZW524261 CJQ524261:CJS524261 CTM524261:CTO524261 DDI524261:DDK524261 DNE524261:DNG524261 DXA524261:DXC524261 EGW524261:EGY524261 EQS524261:EQU524261 FAO524261:FAQ524261 FKK524261:FKM524261 FUG524261:FUI524261 GEC524261:GEE524261 GNY524261:GOA524261 GXU524261:GXW524261 HHQ524261:HHS524261 HRM524261:HRO524261 IBI524261:IBK524261 ILE524261:ILG524261 IVA524261:IVC524261 JEW524261:JEY524261 JOS524261:JOU524261 JYO524261:JYQ524261 KIK524261:KIM524261 KSG524261:KSI524261 LCC524261:LCE524261 LLY524261:LMA524261 LVU524261:LVW524261 MFQ524261:MFS524261 MPM524261:MPO524261 MZI524261:MZK524261 NJE524261:NJG524261 NTA524261:NTC524261 OCW524261:OCY524261 OMS524261:OMU524261 OWO524261:OWQ524261 PGK524261:PGM524261 PQG524261:PQI524261 QAC524261:QAE524261 QJY524261:QKA524261 QTU524261:QTW524261 RDQ524261:RDS524261 RNM524261:RNO524261 RXI524261:RXK524261 SHE524261:SHG524261 SRA524261:SRC524261 TAW524261:TAY524261 TKS524261:TKU524261 TUO524261:TUQ524261 UEK524261:UEM524261 UOG524261:UOI524261 UYC524261:UYE524261 VHY524261:VIA524261 VRU524261:VRW524261 WBQ524261:WBS524261 WLM524261:WLO524261 WVI524261:WVK524261 B589788:D589788 IW589797:IY589797 SS589797:SU589797 ACO589797:ACQ589797 AMK589797:AMM589797 AWG589797:AWI589797 BGC589797:BGE589797 BPY589797:BQA589797 BZU589797:BZW589797 CJQ589797:CJS589797 CTM589797:CTO589797 DDI589797:DDK589797 DNE589797:DNG589797 DXA589797:DXC589797 EGW589797:EGY589797 EQS589797:EQU589797 FAO589797:FAQ589797 FKK589797:FKM589797 FUG589797:FUI589797 GEC589797:GEE589797 GNY589797:GOA589797 GXU589797:GXW589797 HHQ589797:HHS589797 HRM589797:HRO589797 IBI589797:IBK589797 ILE589797:ILG589797 IVA589797:IVC589797 JEW589797:JEY589797 JOS589797:JOU589797 JYO589797:JYQ589797 KIK589797:KIM589797 KSG589797:KSI589797 LCC589797:LCE589797 LLY589797:LMA589797 LVU589797:LVW589797 MFQ589797:MFS589797 MPM589797:MPO589797 MZI589797:MZK589797 NJE589797:NJG589797 NTA589797:NTC589797 OCW589797:OCY589797 OMS589797:OMU589797 OWO589797:OWQ589797 PGK589797:PGM589797 PQG589797:PQI589797 QAC589797:QAE589797 QJY589797:QKA589797 QTU589797:QTW589797 RDQ589797:RDS589797 RNM589797:RNO589797 RXI589797:RXK589797 SHE589797:SHG589797 SRA589797:SRC589797 TAW589797:TAY589797 TKS589797:TKU589797 TUO589797:TUQ589797 UEK589797:UEM589797 UOG589797:UOI589797 UYC589797:UYE589797 VHY589797:VIA589797 VRU589797:VRW589797 WBQ589797:WBS589797 WLM589797:WLO589797 WVI589797:WVK589797 B655324:D655324 IW655333:IY655333 SS655333:SU655333 ACO655333:ACQ655333 AMK655333:AMM655333 AWG655333:AWI655333 BGC655333:BGE655333 BPY655333:BQA655333 BZU655333:BZW655333 CJQ655333:CJS655333 CTM655333:CTO655333 DDI655333:DDK655333 DNE655333:DNG655333 DXA655333:DXC655333 EGW655333:EGY655333 EQS655333:EQU655333 FAO655333:FAQ655333 FKK655333:FKM655333 FUG655333:FUI655333 GEC655333:GEE655333 GNY655333:GOA655333 GXU655333:GXW655333 HHQ655333:HHS655333 HRM655333:HRO655333 IBI655333:IBK655333 ILE655333:ILG655333 IVA655333:IVC655333 JEW655333:JEY655333 JOS655333:JOU655333 JYO655333:JYQ655333 KIK655333:KIM655333 KSG655333:KSI655333 LCC655333:LCE655333 LLY655333:LMA655333 LVU655333:LVW655333 MFQ655333:MFS655333 MPM655333:MPO655333 MZI655333:MZK655333 NJE655333:NJG655333 NTA655333:NTC655333 OCW655333:OCY655333 OMS655333:OMU655333 OWO655333:OWQ655333 PGK655333:PGM655333 PQG655333:PQI655333 QAC655333:QAE655333 QJY655333:QKA655333 QTU655333:QTW655333 RDQ655333:RDS655333 RNM655333:RNO655333 RXI655333:RXK655333 SHE655333:SHG655333 SRA655333:SRC655333 TAW655333:TAY655333 TKS655333:TKU655333 TUO655333:TUQ655333 UEK655333:UEM655333 UOG655333:UOI655333 UYC655333:UYE655333 VHY655333:VIA655333 VRU655333:VRW655333 WBQ655333:WBS655333 WLM655333:WLO655333 WVI655333:WVK655333 B720860:D720860 IW720869:IY720869 SS720869:SU720869 ACO720869:ACQ720869 AMK720869:AMM720869 AWG720869:AWI720869 BGC720869:BGE720869 BPY720869:BQA720869 BZU720869:BZW720869 CJQ720869:CJS720869 CTM720869:CTO720869 DDI720869:DDK720869 DNE720869:DNG720869 DXA720869:DXC720869 EGW720869:EGY720869 EQS720869:EQU720869 FAO720869:FAQ720869 FKK720869:FKM720869 FUG720869:FUI720869 GEC720869:GEE720869 GNY720869:GOA720869 GXU720869:GXW720869 HHQ720869:HHS720869 HRM720869:HRO720869 IBI720869:IBK720869 ILE720869:ILG720869 IVA720869:IVC720869 JEW720869:JEY720869 JOS720869:JOU720869 JYO720869:JYQ720869 KIK720869:KIM720869 KSG720869:KSI720869 LCC720869:LCE720869 LLY720869:LMA720869 LVU720869:LVW720869 MFQ720869:MFS720869 MPM720869:MPO720869 MZI720869:MZK720869 NJE720869:NJG720869 NTA720869:NTC720869 OCW720869:OCY720869 OMS720869:OMU720869 OWO720869:OWQ720869 PGK720869:PGM720869 PQG720869:PQI720869 QAC720869:QAE720869 QJY720869:QKA720869 QTU720869:QTW720869 RDQ720869:RDS720869 RNM720869:RNO720869 RXI720869:RXK720869 SHE720869:SHG720869 SRA720869:SRC720869 TAW720869:TAY720869 TKS720869:TKU720869 TUO720869:TUQ720869 UEK720869:UEM720869 UOG720869:UOI720869 UYC720869:UYE720869 VHY720869:VIA720869 VRU720869:VRW720869 WBQ720869:WBS720869 WLM720869:WLO720869 WVI720869:WVK720869 B786396:D786396 IW786405:IY786405 SS786405:SU786405 ACO786405:ACQ786405 AMK786405:AMM786405 AWG786405:AWI786405 BGC786405:BGE786405 BPY786405:BQA786405 BZU786405:BZW786405 CJQ786405:CJS786405 CTM786405:CTO786405 DDI786405:DDK786405 DNE786405:DNG786405 DXA786405:DXC786405 EGW786405:EGY786405 EQS786405:EQU786405 FAO786405:FAQ786405 FKK786405:FKM786405 FUG786405:FUI786405 GEC786405:GEE786405 GNY786405:GOA786405 GXU786405:GXW786405 HHQ786405:HHS786405 HRM786405:HRO786405 IBI786405:IBK786405 ILE786405:ILG786405 IVA786405:IVC786405 JEW786405:JEY786405 JOS786405:JOU786405 JYO786405:JYQ786405 KIK786405:KIM786405 KSG786405:KSI786405 LCC786405:LCE786405 LLY786405:LMA786405 LVU786405:LVW786405 MFQ786405:MFS786405 MPM786405:MPO786405 MZI786405:MZK786405 NJE786405:NJG786405 NTA786405:NTC786405 OCW786405:OCY786405 OMS786405:OMU786405 OWO786405:OWQ786405 PGK786405:PGM786405 PQG786405:PQI786405 QAC786405:QAE786405 QJY786405:QKA786405 QTU786405:QTW786405 RDQ786405:RDS786405 RNM786405:RNO786405 RXI786405:RXK786405 SHE786405:SHG786405 SRA786405:SRC786405 TAW786405:TAY786405 TKS786405:TKU786405 TUO786405:TUQ786405 UEK786405:UEM786405 UOG786405:UOI786405 UYC786405:UYE786405 VHY786405:VIA786405 VRU786405:VRW786405 WBQ786405:WBS786405 WLM786405:WLO786405 WVI786405:WVK786405 B851932:D851932 IW851941:IY851941 SS851941:SU851941 ACO851941:ACQ851941 AMK851941:AMM851941 AWG851941:AWI851941 BGC851941:BGE851941 BPY851941:BQA851941 BZU851941:BZW851941 CJQ851941:CJS851941 CTM851941:CTO851941 DDI851941:DDK851941 DNE851941:DNG851941 DXA851941:DXC851941 EGW851941:EGY851941 EQS851941:EQU851941 FAO851941:FAQ851941 FKK851941:FKM851941 FUG851941:FUI851941 GEC851941:GEE851941 GNY851941:GOA851941 GXU851941:GXW851941 HHQ851941:HHS851941 HRM851941:HRO851941 IBI851941:IBK851941 ILE851941:ILG851941 IVA851941:IVC851941 JEW851941:JEY851941 JOS851941:JOU851941 JYO851941:JYQ851941 KIK851941:KIM851941 KSG851941:KSI851941 LCC851941:LCE851941 LLY851941:LMA851941 LVU851941:LVW851941 MFQ851941:MFS851941 MPM851941:MPO851941 MZI851941:MZK851941 NJE851941:NJG851941 NTA851941:NTC851941 OCW851941:OCY851941 OMS851941:OMU851941 OWO851941:OWQ851941 PGK851941:PGM851941 PQG851941:PQI851941 QAC851941:QAE851941 QJY851941:QKA851941 QTU851941:QTW851941 RDQ851941:RDS851941 RNM851941:RNO851941 RXI851941:RXK851941 SHE851941:SHG851941 SRA851941:SRC851941 TAW851941:TAY851941 TKS851941:TKU851941 TUO851941:TUQ851941 UEK851941:UEM851941 UOG851941:UOI851941 UYC851941:UYE851941 VHY851941:VIA851941 VRU851941:VRW851941 WBQ851941:WBS851941 WLM851941:WLO851941 WVI851941:WVK851941 B917468:D917468 IW917477:IY917477 SS917477:SU917477 ACO917477:ACQ917477 AMK917477:AMM917477 AWG917477:AWI917477 BGC917477:BGE917477 BPY917477:BQA917477 BZU917477:BZW917477 CJQ917477:CJS917477 CTM917477:CTO917477 DDI917477:DDK917477 DNE917477:DNG917477 DXA917477:DXC917477 EGW917477:EGY917477 EQS917477:EQU917477 FAO917477:FAQ917477 FKK917477:FKM917477 FUG917477:FUI917477 GEC917477:GEE917477 GNY917477:GOA917477 GXU917477:GXW917477 HHQ917477:HHS917477 HRM917477:HRO917477 IBI917477:IBK917477 ILE917477:ILG917477 IVA917477:IVC917477 JEW917477:JEY917477 JOS917477:JOU917477 JYO917477:JYQ917477 KIK917477:KIM917477 KSG917477:KSI917477 LCC917477:LCE917477 LLY917477:LMA917477 LVU917477:LVW917477 MFQ917477:MFS917477 MPM917477:MPO917477 MZI917477:MZK917477 NJE917477:NJG917477 NTA917477:NTC917477 OCW917477:OCY917477 OMS917477:OMU917477 OWO917477:OWQ917477 PGK917477:PGM917477 PQG917477:PQI917477 QAC917477:QAE917477 QJY917477:QKA917477 QTU917477:QTW917477 RDQ917477:RDS917477 RNM917477:RNO917477 RXI917477:RXK917477 SHE917477:SHG917477 SRA917477:SRC917477 TAW917477:TAY917477 TKS917477:TKU917477 TUO917477:TUQ917477 UEK917477:UEM917477 UOG917477:UOI917477 UYC917477:UYE917477 VHY917477:VIA917477 VRU917477:VRW917477 WBQ917477:WBS917477 WLM917477:WLO917477 WVI917477:WVK917477 B983004:D983004 IW983013:IY983013 SS983013:SU983013 ACO983013:ACQ983013 AMK983013:AMM983013 AWG983013:AWI983013 BGC983013:BGE983013 BPY983013:BQA983013 BZU983013:BZW983013 CJQ983013:CJS983013 CTM983013:CTO983013 DDI983013:DDK983013 DNE983013:DNG983013 DXA983013:DXC983013 EGW983013:EGY983013 EQS983013:EQU983013 FAO983013:FAQ983013 FKK983013:FKM983013 FUG983013:FUI983013 GEC983013:GEE983013 GNY983013:GOA983013 GXU983013:GXW983013 HHQ983013:HHS983013 HRM983013:HRO983013 IBI983013:IBK983013 ILE983013:ILG983013 IVA983013:IVC983013 JEW983013:JEY983013 JOS983013:JOU983013 JYO983013:JYQ983013 KIK983013:KIM983013 KSG983013:KSI983013 LCC983013:LCE983013 LLY983013:LMA983013 LVU983013:LVW983013 MFQ983013:MFS983013 MPM983013:MPO983013 MZI983013:MZK983013 NJE983013:NJG983013 NTA983013:NTC983013 OCW983013:OCY983013 OMS983013:OMU983013 OWO983013:OWQ983013 PGK983013:PGM983013 PQG983013:PQI983013 QAC983013:QAE983013 QJY983013:QKA983013 QTU983013:QTW983013 RDQ983013:RDS983013 RNM983013:RNO983013 RXI983013:RXK983013 SHE983013:SHG983013 SRA983013:SRC983013 TAW983013:TAY983013 TKS983013:TKU983013 TUO983013:TUQ983013 UEK983013:UEM983013 UOG983013:UOI983013 UYC983013:UYE983013 VHY983013:VIA983013 VRU983013:VRW983013 WBQ983013:WBS983013 WLM983013:WLO983013 WVI983013:WVK983013" xr:uid="{00000000-0002-0000-0800-000016000000}">
      <formula1>"□新築,■新築"</formula1>
    </dataValidation>
    <dataValidation type="list" allowBlank="1" showInputMessage="1" showErrorMessage="1" sqref="Q65479:AE65479 JL65488:JZ65488 TH65488:TV65488 ADD65488:ADR65488 AMZ65488:ANN65488 AWV65488:AXJ65488 BGR65488:BHF65488 BQN65488:BRB65488 CAJ65488:CAX65488 CKF65488:CKT65488 CUB65488:CUP65488 DDX65488:DEL65488 DNT65488:DOH65488 DXP65488:DYD65488 EHL65488:EHZ65488 ERH65488:ERV65488 FBD65488:FBR65488 FKZ65488:FLN65488 FUV65488:FVJ65488 GER65488:GFF65488 GON65488:GPB65488 GYJ65488:GYX65488 HIF65488:HIT65488 HSB65488:HSP65488 IBX65488:ICL65488 ILT65488:IMH65488 IVP65488:IWD65488 JFL65488:JFZ65488 JPH65488:JPV65488 JZD65488:JZR65488 KIZ65488:KJN65488 KSV65488:KTJ65488 LCR65488:LDF65488 LMN65488:LNB65488 LWJ65488:LWX65488 MGF65488:MGT65488 MQB65488:MQP65488 MZX65488:NAL65488 NJT65488:NKH65488 NTP65488:NUD65488 ODL65488:ODZ65488 ONH65488:ONV65488 OXD65488:OXR65488 PGZ65488:PHN65488 PQV65488:PRJ65488 QAR65488:QBF65488 QKN65488:QLB65488 QUJ65488:QUX65488 REF65488:RET65488 ROB65488:ROP65488 RXX65488:RYL65488 SHT65488:SIH65488 SRP65488:SSD65488 TBL65488:TBZ65488 TLH65488:TLV65488 TVD65488:TVR65488 UEZ65488:UFN65488 UOV65488:UPJ65488 UYR65488:UZF65488 VIN65488:VJB65488 VSJ65488:VSX65488 WCF65488:WCT65488 WMB65488:WMP65488 WVX65488:WWL65488 Q131015:AE131015 JL131024:JZ131024 TH131024:TV131024 ADD131024:ADR131024 AMZ131024:ANN131024 AWV131024:AXJ131024 BGR131024:BHF131024 BQN131024:BRB131024 CAJ131024:CAX131024 CKF131024:CKT131024 CUB131024:CUP131024 DDX131024:DEL131024 DNT131024:DOH131024 DXP131024:DYD131024 EHL131024:EHZ131024 ERH131024:ERV131024 FBD131024:FBR131024 FKZ131024:FLN131024 FUV131024:FVJ131024 GER131024:GFF131024 GON131024:GPB131024 GYJ131024:GYX131024 HIF131024:HIT131024 HSB131024:HSP131024 IBX131024:ICL131024 ILT131024:IMH131024 IVP131024:IWD131024 JFL131024:JFZ131024 JPH131024:JPV131024 JZD131024:JZR131024 KIZ131024:KJN131024 KSV131024:KTJ131024 LCR131024:LDF131024 LMN131024:LNB131024 LWJ131024:LWX131024 MGF131024:MGT131024 MQB131024:MQP131024 MZX131024:NAL131024 NJT131024:NKH131024 NTP131024:NUD131024 ODL131024:ODZ131024 ONH131024:ONV131024 OXD131024:OXR131024 PGZ131024:PHN131024 PQV131024:PRJ131024 QAR131024:QBF131024 QKN131024:QLB131024 QUJ131024:QUX131024 REF131024:RET131024 ROB131024:ROP131024 RXX131024:RYL131024 SHT131024:SIH131024 SRP131024:SSD131024 TBL131024:TBZ131024 TLH131024:TLV131024 TVD131024:TVR131024 UEZ131024:UFN131024 UOV131024:UPJ131024 UYR131024:UZF131024 VIN131024:VJB131024 VSJ131024:VSX131024 WCF131024:WCT131024 WMB131024:WMP131024 WVX131024:WWL131024 Q196551:AE196551 JL196560:JZ196560 TH196560:TV196560 ADD196560:ADR196560 AMZ196560:ANN196560 AWV196560:AXJ196560 BGR196560:BHF196560 BQN196560:BRB196560 CAJ196560:CAX196560 CKF196560:CKT196560 CUB196560:CUP196560 DDX196560:DEL196560 DNT196560:DOH196560 DXP196560:DYD196560 EHL196560:EHZ196560 ERH196560:ERV196560 FBD196560:FBR196560 FKZ196560:FLN196560 FUV196560:FVJ196560 GER196560:GFF196560 GON196560:GPB196560 GYJ196560:GYX196560 HIF196560:HIT196560 HSB196560:HSP196560 IBX196560:ICL196560 ILT196560:IMH196560 IVP196560:IWD196560 JFL196560:JFZ196560 JPH196560:JPV196560 JZD196560:JZR196560 KIZ196560:KJN196560 KSV196560:KTJ196560 LCR196560:LDF196560 LMN196560:LNB196560 LWJ196560:LWX196560 MGF196560:MGT196560 MQB196560:MQP196560 MZX196560:NAL196560 NJT196560:NKH196560 NTP196560:NUD196560 ODL196560:ODZ196560 ONH196560:ONV196560 OXD196560:OXR196560 PGZ196560:PHN196560 PQV196560:PRJ196560 QAR196560:QBF196560 QKN196560:QLB196560 QUJ196560:QUX196560 REF196560:RET196560 ROB196560:ROP196560 RXX196560:RYL196560 SHT196560:SIH196560 SRP196560:SSD196560 TBL196560:TBZ196560 TLH196560:TLV196560 TVD196560:TVR196560 UEZ196560:UFN196560 UOV196560:UPJ196560 UYR196560:UZF196560 VIN196560:VJB196560 VSJ196560:VSX196560 WCF196560:WCT196560 WMB196560:WMP196560 WVX196560:WWL196560 Q262087:AE262087 JL262096:JZ262096 TH262096:TV262096 ADD262096:ADR262096 AMZ262096:ANN262096 AWV262096:AXJ262096 BGR262096:BHF262096 BQN262096:BRB262096 CAJ262096:CAX262096 CKF262096:CKT262096 CUB262096:CUP262096 DDX262096:DEL262096 DNT262096:DOH262096 DXP262096:DYD262096 EHL262096:EHZ262096 ERH262096:ERV262096 FBD262096:FBR262096 FKZ262096:FLN262096 FUV262096:FVJ262096 GER262096:GFF262096 GON262096:GPB262096 GYJ262096:GYX262096 HIF262096:HIT262096 HSB262096:HSP262096 IBX262096:ICL262096 ILT262096:IMH262096 IVP262096:IWD262096 JFL262096:JFZ262096 JPH262096:JPV262096 JZD262096:JZR262096 KIZ262096:KJN262096 KSV262096:KTJ262096 LCR262096:LDF262096 LMN262096:LNB262096 LWJ262096:LWX262096 MGF262096:MGT262096 MQB262096:MQP262096 MZX262096:NAL262096 NJT262096:NKH262096 NTP262096:NUD262096 ODL262096:ODZ262096 ONH262096:ONV262096 OXD262096:OXR262096 PGZ262096:PHN262096 PQV262096:PRJ262096 QAR262096:QBF262096 QKN262096:QLB262096 QUJ262096:QUX262096 REF262096:RET262096 ROB262096:ROP262096 RXX262096:RYL262096 SHT262096:SIH262096 SRP262096:SSD262096 TBL262096:TBZ262096 TLH262096:TLV262096 TVD262096:TVR262096 UEZ262096:UFN262096 UOV262096:UPJ262096 UYR262096:UZF262096 VIN262096:VJB262096 VSJ262096:VSX262096 WCF262096:WCT262096 WMB262096:WMP262096 WVX262096:WWL262096 Q327623:AE327623 JL327632:JZ327632 TH327632:TV327632 ADD327632:ADR327632 AMZ327632:ANN327632 AWV327632:AXJ327632 BGR327632:BHF327632 BQN327632:BRB327632 CAJ327632:CAX327632 CKF327632:CKT327632 CUB327632:CUP327632 DDX327632:DEL327632 DNT327632:DOH327632 DXP327632:DYD327632 EHL327632:EHZ327632 ERH327632:ERV327632 FBD327632:FBR327632 FKZ327632:FLN327632 FUV327632:FVJ327632 GER327632:GFF327632 GON327632:GPB327632 GYJ327632:GYX327632 HIF327632:HIT327632 HSB327632:HSP327632 IBX327632:ICL327632 ILT327632:IMH327632 IVP327632:IWD327632 JFL327632:JFZ327632 JPH327632:JPV327632 JZD327632:JZR327632 KIZ327632:KJN327632 KSV327632:KTJ327632 LCR327632:LDF327632 LMN327632:LNB327632 LWJ327632:LWX327632 MGF327632:MGT327632 MQB327632:MQP327632 MZX327632:NAL327632 NJT327632:NKH327632 NTP327632:NUD327632 ODL327632:ODZ327632 ONH327632:ONV327632 OXD327632:OXR327632 PGZ327632:PHN327632 PQV327632:PRJ327632 QAR327632:QBF327632 QKN327632:QLB327632 QUJ327632:QUX327632 REF327632:RET327632 ROB327632:ROP327632 RXX327632:RYL327632 SHT327632:SIH327632 SRP327632:SSD327632 TBL327632:TBZ327632 TLH327632:TLV327632 TVD327632:TVR327632 UEZ327632:UFN327632 UOV327632:UPJ327632 UYR327632:UZF327632 VIN327632:VJB327632 VSJ327632:VSX327632 WCF327632:WCT327632 WMB327632:WMP327632 WVX327632:WWL327632 Q393159:AE393159 JL393168:JZ393168 TH393168:TV393168 ADD393168:ADR393168 AMZ393168:ANN393168 AWV393168:AXJ393168 BGR393168:BHF393168 BQN393168:BRB393168 CAJ393168:CAX393168 CKF393168:CKT393168 CUB393168:CUP393168 DDX393168:DEL393168 DNT393168:DOH393168 DXP393168:DYD393168 EHL393168:EHZ393168 ERH393168:ERV393168 FBD393168:FBR393168 FKZ393168:FLN393168 FUV393168:FVJ393168 GER393168:GFF393168 GON393168:GPB393168 GYJ393168:GYX393168 HIF393168:HIT393168 HSB393168:HSP393168 IBX393168:ICL393168 ILT393168:IMH393168 IVP393168:IWD393168 JFL393168:JFZ393168 JPH393168:JPV393168 JZD393168:JZR393168 KIZ393168:KJN393168 KSV393168:KTJ393168 LCR393168:LDF393168 LMN393168:LNB393168 LWJ393168:LWX393168 MGF393168:MGT393168 MQB393168:MQP393168 MZX393168:NAL393168 NJT393168:NKH393168 NTP393168:NUD393168 ODL393168:ODZ393168 ONH393168:ONV393168 OXD393168:OXR393168 PGZ393168:PHN393168 PQV393168:PRJ393168 QAR393168:QBF393168 QKN393168:QLB393168 QUJ393168:QUX393168 REF393168:RET393168 ROB393168:ROP393168 RXX393168:RYL393168 SHT393168:SIH393168 SRP393168:SSD393168 TBL393168:TBZ393168 TLH393168:TLV393168 TVD393168:TVR393168 UEZ393168:UFN393168 UOV393168:UPJ393168 UYR393168:UZF393168 VIN393168:VJB393168 VSJ393168:VSX393168 WCF393168:WCT393168 WMB393168:WMP393168 WVX393168:WWL393168 Q458695:AE458695 JL458704:JZ458704 TH458704:TV458704 ADD458704:ADR458704 AMZ458704:ANN458704 AWV458704:AXJ458704 BGR458704:BHF458704 BQN458704:BRB458704 CAJ458704:CAX458704 CKF458704:CKT458704 CUB458704:CUP458704 DDX458704:DEL458704 DNT458704:DOH458704 DXP458704:DYD458704 EHL458704:EHZ458704 ERH458704:ERV458704 FBD458704:FBR458704 FKZ458704:FLN458704 FUV458704:FVJ458704 GER458704:GFF458704 GON458704:GPB458704 GYJ458704:GYX458704 HIF458704:HIT458704 HSB458704:HSP458704 IBX458704:ICL458704 ILT458704:IMH458704 IVP458704:IWD458704 JFL458704:JFZ458704 JPH458704:JPV458704 JZD458704:JZR458704 KIZ458704:KJN458704 KSV458704:KTJ458704 LCR458704:LDF458704 LMN458704:LNB458704 LWJ458704:LWX458704 MGF458704:MGT458704 MQB458704:MQP458704 MZX458704:NAL458704 NJT458704:NKH458704 NTP458704:NUD458704 ODL458704:ODZ458704 ONH458704:ONV458704 OXD458704:OXR458704 PGZ458704:PHN458704 PQV458704:PRJ458704 QAR458704:QBF458704 QKN458704:QLB458704 QUJ458704:QUX458704 REF458704:RET458704 ROB458704:ROP458704 RXX458704:RYL458704 SHT458704:SIH458704 SRP458704:SSD458704 TBL458704:TBZ458704 TLH458704:TLV458704 TVD458704:TVR458704 UEZ458704:UFN458704 UOV458704:UPJ458704 UYR458704:UZF458704 VIN458704:VJB458704 VSJ458704:VSX458704 WCF458704:WCT458704 WMB458704:WMP458704 WVX458704:WWL458704 Q524231:AE524231 JL524240:JZ524240 TH524240:TV524240 ADD524240:ADR524240 AMZ524240:ANN524240 AWV524240:AXJ524240 BGR524240:BHF524240 BQN524240:BRB524240 CAJ524240:CAX524240 CKF524240:CKT524240 CUB524240:CUP524240 DDX524240:DEL524240 DNT524240:DOH524240 DXP524240:DYD524240 EHL524240:EHZ524240 ERH524240:ERV524240 FBD524240:FBR524240 FKZ524240:FLN524240 FUV524240:FVJ524240 GER524240:GFF524240 GON524240:GPB524240 GYJ524240:GYX524240 HIF524240:HIT524240 HSB524240:HSP524240 IBX524240:ICL524240 ILT524240:IMH524240 IVP524240:IWD524240 JFL524240:JFZ524240 JPH524240:JPV524240 JZD524240:JZR524240 KIZ524240:KJN524240 KSV524240:KTJ524240 LCR524240:LDF524240 LMN524240:LNB524240 LWJ524240:LWX524240 MGF524240:MGT524240 MQB524240:MQP524240 MZX524240:NAL524240 NJT524240:NKH524240 NTP524240:NUD524240 ODL524240:ODZ524240 ONH524240:ONV524240 OXD524240:OXR524240 PGZ524240:PHN524240 PQV524240:PRJ524240 QAR524240:QBF524240 QKN524240:QLB524240 QUJ524240:QUX524240 REF524240:RET524240 ROB524240:ROP524240 RXX524240:RYL524240 SHT524240:SIH524240 SRP524240:SSD524240 TBL524240:TBZ524240 TLH524240:TLV524240 TVD524240:TVR524240 UEZ524240:UFN524240 UOV524240:UPJ524240 UYR524240:UZF524240 VIN524240:VJB524240 VSJ524240:VSX524240 WCF524240:WCT524240 WMB524240:WMP524240 WVX524240:WWL524240 Q589767:AE589767 JL589776:JZ589776 TH589776:TV589776 ADD589776:ADR589776 AMZ589776:ANN589776 AWV589776:AXJ589776 BGR589776:BHF589776 BQN589776:BRB589776 CAJ589776:CAX589776 CKF589776:CKT589776 CUB589776:CUP589776 DDX589776:DEL589776 DNT589776:DOH589776 DXP589776:DYD589776 EHL589776:EHZ589776 ERH589776:ERV589776 FBD589776:FBR589776 FKZ589776:FLN589776 FUV589776:FVJ589776 GER589776:GFF589776 GON589776:GPB589776 GYJ589776:GYX589776 HIF589776:HIT589776 HSB589776:HSP589776 IBX589776:ICL589776 ILT589776:IMH589776 IVP589776:IWD589776 JFL589776:JFZ589776 JPH589776:JPV589776 JZD589776:JZR589776 KIZ589776:KJN589776 KSV589776:KTJ589776 LCR589776:LDF589776 LMN589776:LNB589776 LWJ589776:LWX589776 MGF589776:MGT589776 MQB589776:MQP589776 MZX589776:NAL589776 NJT589776:NKH589776 NTP589776:NUD589776 ODL589776:ODZ589776 ONH589776:ONV589776 OXD589776:OXR589776 PGZ589776:PHN589776 PQV589776:PRJ589776 QAR589776:QBF589776 QKN589776:QLB589776 QUJ589776:QUX589776 REF589776:RET589776 ROB589776:ROP589776 RXX589776:RYL589776 SHT589776:SIH589776 SRP589776:SSD589776 TBL589776:TBZ589776 TLH589776:TLV589776 TVD589776:TVR589776 UEZ589776:UFN589776 UOV589776:UPJ589776 UYR589776:UZF589776 VIN589776:VJB589776 VSJ589776:VSX589776 WCF589776:WCT589776 WMB589776:WMP589776 WVX589776:WWL589776 Q655303:AE655303 JL655312:JZ655312 TH655312:TV655312 ADD655312:ADR655312 AMZ655312:ANN655312 AWV655312:AXJ655312 BGR655312:BHF655312 BQN655312:BRB655312 CAJ655312:CAX655312 CKF655312:CKT655312 CUB655312:CUP655312 DDX655312:DEL655312 DNT655312:DOH655312 DXP655312:DYD655312 EHL655312:EHZ655312 ERH655312:ERV655312 FBD655312:FBR655312 FKZ655312:FLN655312 FUV655312:FVJ655312 GER655312:GFF655312 GON655312:GPB655312 GYJ655312:GYX655312 HIF655312:HIT655312 HSB655312:HSP655312 IBX655312:ICL655312 ILT655312:IMH655312 IVP655312:IWD655312 JFL655312:JFZ655312 JPH655312:JPV655312 JZD655312:JZR655312 KIZ655312:KJN655312 KSV655312:KTJ655312 LCR655312:LDF655312 LMN655312:LNB655312 LWJ655312:LWX655312 MGF655312:MGT655312 MQB655312:MQP655312 MZX655312:NAL655312 NJT655312:NKH655312 NTP655312:NUD655312 ODL655312:ODZ655312 ONH655312:ONV655312 OXD655312:OXR655312 PGZ655312:PHN655312 PQV655312:PRJ655312 QAR655312:QBF655312 QKN655312:QLB655312 QUJ655312:QUX655312 REF655312:RET655312 ROB655312:ROP655312 RXX655312:RYL655312 SHT655312:SIH655312 SRP655312:SSD655312 TBL655312:TBZ655312 TLH655312:TLV655312 TVD655312:TVR655312 UEZ655312:UFN655312 UOV655312:UPJ655312 UYR655312:UZF655312 VIN655312:VJB655312 VSJ655312:VSX655312 WCF655312:WCT655312 WMB655312:WMP655312 WVX655312:WWL655312 Q720839:AE720839 JL720848:JZ720848 TH720848:TV720848 ADD720848:ADR720848 AMZ720848:ANN720848 AWV720848:AXJ720848 BGR720848:BHF720848 BQN720848:BRB720848 CAJ720848:CAX720848 CKF720848:CKT720848 CUB720848:CUP720848 DDX720848:DEL720848 DNT720848:DOH720848 DXP720848:DYD720848 EHL720848:EHZ720848 ERH720848:ERV720848 FBD720848:FBR720848 FKZ720848:FLN720848 FUV720848:FVJ720848 GER720848:GFF720848 GON720848:GPB720848 GYJ720848:GYX720848 HIF720848:HIT720848 HSB720848:HSP720848 IBX720848:ICL720848 ILT720848:IMH720848 IVP720848:IWD720848 JFL720848:JFZ720848 JPH720848:JPV720848 JZD720848:JZR720848 KIZ720848:KJN720848 KSV720848:KTJ720848 LCR720848:LDF720848 LMN720848:LNB720848 LWJ720848:LWX720848 MGF720848:MGT720848 MQB720848:MQP720848 MZX720848:NAL720848 NJT720848:NKH720848 NTP720848:NUD720848 ODL720848:ODZ720848 ONH720848:ONV720848 OXD720848:OXR720848 PGZ720848:PHN720848 PQV720848:PRJ720848 QAR720848:QBF720848 QKN720848:QLB720848 QUJ720848:QUX720848 REF720848:RET720848 ROB720848:ROP720848 RXX720848:RYL720848 SHT720848:SIH720848 SRP720848:SSD720848 TBL720848:TBZ720848 TLH720848:TLV720848 TVD720848:TVR720848 UEZ720848:UFN720848 UOV720848:UPJ720848 UYR720848:UZF720848 VIN720848:VJB720848 VSJ720848:VSX720848 WCF720848:WCT720848 WMB720848:WMP720848 WVX720848:WWL720848 Q786375:AE786375 JL786384:JZ786384 TH786384:TV786384 ADD786384:ADR786384 AMZ786384:ANN786384 AWV786384:AXJ786384 BGR786384:BHF786384 BQN786384:BRB786384 CAJ786384:CAX786384 CKF786384:CKT786384 CUB786384:CUP786384 DDX786384:DEL786384 DNT786384:DOH786384 DXP786384:DYD786384 EHL786384:EHZ786384 ERH786384:ERV786384 FBD786384:FBR786384 FKZ786384:FLN786384 FUV786384:FVJ786384 GER786384:GFF786384 GON786384:GPB786384 GYJ786384:GYX786384 HIF786384:HIT786384 HSB786384:HSP786384 IBX786384:ICL786384 ILT786384:IMH786384 IVP786384:IWD786384 JFL786384:JFZ786384 JPH786384:JPV786384 JZD786384:JZR786384 KIZ786384:KJN786384 KSV786384:KTJ786384 LCR786384:LDF786384 LMN786384:LNB786384 LWJ786384:LWX786384 MGF786384:MGT786384 MQB786384:MQP786384 MZX786384:NAL786384 NJT786384:NKH786384 NTP786384:NUD786384 ODL786384:ODZ786384 ONH786384:ONV786384 OXD786384:OXR786384 PGZ786384:PHN786384 PQV786384:PRJ786384 QAR786384:QBF786384 QKN786384:QLB786384 QUJ786384:QUX786384 REF786384:RET786384 ROB786384:ROP786384 RXX786384:RYL786384 SHT786384:SIH786384 SRP786384:SSD786384 TBL786384:TBZ786384 TLH786384:TLV786384 TVD786384:TVR786384 UEZ786384:UFN786384 UOV786384:UPJ786384 UYR786384:UZF786384 VIN786384:VJB786384 VSJ786384:VSX786384 WCF786384:WCT786384 WMB786384:WMP786384 WVX786384:WWL786384 Q851911:AE851911 JL851920:JZ851920 TH851920:TV851920 ADD851920:ADR851920 AMZ851920:ANN851920 AWV851920:AXJ851920 BGR851920:BHF851920 BQN851920:BRB851920 CAJ851920:CAX851920 CKF851920:CKT851920 CUB851920:CUP851920 DDX851920:DEL851920 DNT851920:DOH851920 DXP851920:DYD851920 EHL851920:EHZ851920 ERH851920:ERV851920 FBD851920:FBR851920 FKZ851920:FLN851920 FUV851920:FVJ851920 GER851920:GFF851920 GON851920:GPB851920 GYJ851920:GYX851920 HIF851920:HIT851920 HSB851920:HSP851920 IBX851920:ICL851920 ILT851920:IMH851920 IVP851920:IWD851920 JFL851920:JFZ851920 JPH851920:JPV851920 JZD851920:JZR851920 KIZ851920:KJN851920 KSV851920:KTJ851920 LCR851920:LDF851920 LMN851920:LNB851920 LWJ851920:LWX851920 MGF851920:MGT851920 MQB851920:MQP851920 MZX851920:NAL851920 NJT851920:NKH851920 NTP851920:NUD851920 ODL851920:ODZ851920 ONH851920:ONV851920 OXD851920:OXR851920 PGZ851920:PHN851920 PQV851920:PRJ851920 QAR851920:QBF851920 QKN851920:QLB851920 QUJ851920:QUX851920 REF851920:RET851920 ROB851920:ROP851920 RXX851920:RYL851920 SHT851920:SIH851920 SRP851920:SSD851920 TBL851920:TBZ851920 TLH851920:TLV851920 TVD851920:TVR851920 UEZ851920:UFN851920 UOV851920:UPJ851920 UYR851920:UZF851920 VIN851920:VJB851920 VSJ851920:VSX851920 WCF851920:WCT851920 WMB851920:WMP851920 WVX851920:WWL851920 Q917447:AE917447 JL917456:JZ917456 TH917456:TV917456 ADD917456:ADR917456 AMZ917456:ANN917456 AWV917456:AXJ917456 BGR917456:BHF917456 BQN917456:BRB917456 CAJ917456:CAX917456 CKF917456:CKT917456 CUB917456:CUP917456 DDX917456:DEL917456 DNT917456:DOH917456 DXP917456:DYD917456 EHL917456:EHZ917456 ERH917456:ERV917456 FBD917456:FBR917456 FKZ917456:FLN917456 FUV917456:FVJ917456 GER917456:GFF917456 GON917456:GPB917456 GYJ917456:GYX917456 HIF917456:HIT917456 HSB917456:HSP917456 IBX917456:ICL917456 ILT917456:IMH917456 IVP917456:IWD917456 JFL917456:JFZ917456 JPH917456:JPV917456 JZD917456:JZR917456 KIZ917456:KJN917456 KSV917456:KTJ917456 LCR917456:LDF917456 LMN917456:LNB917456 LWJ917456:LWX917456 MGF917456:MGT917456 MQB917456:MQP917456 MZX917456:NAL917456 NJT917456:NKH917456 NTP917456:NUD917456 ODL917456:ODZ917456 ONH917456:ONV917456 OXD917456:OXR917456 PGZ917456:PHN917456 PQV917456:PRJ917456 QAR917456:QBF917456 QKN917456:QLB917456 QUJ917456:QUX917456 REF917456:RET917456 ROB917456:ROP917456 RXX917456:RYL917456 SHT917456:SIH917456 SRP917456:SSD917456 TBL917456:TBZ917456 TLH917456:TLV917456 TVD917456:TVR917456 UEZ917456:UFN917456 UOV917456:UPJ917456 UYR917456:UZF917456 VIN917456:VJB917456 VSJ917456:VSX917456 WCF917456:WCT917456 WMB917456:WMP917456 WVX917456:WWL917456 Q982983:AE982983 JL982992:JZ982992 TH982992:TV982992 ADD982992:ADR982992 AMZ982992:ANN982992 AWV982992:AXJ982992 BGR982992:BHF982992 BQN982992:BRB982992 CAJ982992:CAX982992 CKF982992:CKT982992 CUB982992:CUP982992 DDX982992:DEL982992 DNT982992:DOH982992 DXP982992:DYD982992 EHL982992:EHZ982992 ERH982992:ERV982992 FBD982992:FBR982992 FKZ982992:FLN982992 FUV982992:FVJ982992 GER982992:GFF982992 GON982992:GPB982992 GYJ982992:GYX982992 HIF982992:HIT982992 HSB982992:HSP982992 IBX982992:ICL982992 ILT982992:IMH982992 IVP982992:IWD982992 JFL982992:JFZ982992 JPH982992:JPV982992 JZD982992:JZR982992 KIZ982992:KJN982992 KSV982992:KTJ982992 LCR982992:LDF982992 LMN982992:LNB982992 LWJ982992:LWX982992 MGF982992:MGT982992 MQB982992:MQP982992 MZX982992:NAL982992 NJT982992:NKH982992 NTP982992:NUD982992 ODL982992:ODZ982992 ONH982992:ONV982992 OXD982992:OXR982992 PGZ982992:PHN982992 PQV982992:PRJ982992 QAR982992:QBF982992 QKN982992:QLB982992 QUJ982992:QUX982992 REF982992:RET982992 ROB982992:ROP982992 RXX982992:RYL982992 SHT982992:SIH982992 SRP982992:SSD982992 TBL982992:TBZ982992 TLH982992:TLV982992 TVD982992:TVR982992 UEZ982992:UFN982992 UOV982992:UPJ982992 UYR982992:UZF982992 VIN982992:VJB982992 VSJ982992:VSX982992 WCF982992:WCT982992 WMB982992:WMP982992 WVX982992:WWL982992" xr:uid="{00000000-0002-0000-0800-000017000000}">
      <formula1>"□都市計画区域及び準都市計画区域外,■都市計画区域及び準都市計画区域外"</formula1>
    </dataValidation>
    <dataValidation type="list" allowBlank="1" showInputMessage="1" showErrorMessage="1" sqref="C15 C20 C23 D24:D25 C27 C30:C31 C33 D34 C35 C39:C40 D44 C56:C57 D50 C51 C46:C48 W52 AA52 D59 C60:C61 F63 F68 F71 G72 C73 F85:F86 G79 F80 F75:F77 Y81 AC81 C89 W92 AA92 C97 F99:F101" xr:uid="{00000000-0002-0000-0800-000018000000}">
      <formula1>"□,■"</formula1>
    </dataValidation>
  </dataValidations>
  <pageMargins left="0.98425196850393704" right="0.19685039370078741" top="0.31" bottom="0.2" header="0.24" footer="0.22"/>
  <pageSetup paperSize="9" orientation="portrait" blackAndWhite="1" r:id="rId1"/>
  <headerFooter alignWithMargins="0"/>
  <rowBreaks count="1" manualBreakCount="1">
    <brk id="42" max="3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9BCD1-087F-49B8-95E7-F09F100812EE}">
  <sheetPr codeName="Sheet2">
    <tabColor rgb="FFFFCC66"/>
  </sheetPr>
  <dimension ref="A1:AW65"/>
  <sheetViews>
    <sheetView view="pageBreakPreview" zoomScaleNormal="100" zoomScaleSheetLayoutView="100" workbookViewId="0">
      <selection activeCell="D3" sqref="D3:AB3"/>
    </sheetView>
  </sheetViews>
  <sheetFormatPr defaultColWidth="10" defaultRowHeight="12"/>
  <cols>
    <col min="1" max="1" width="1.77734375" style="108" customWidth="1"/>
    <col min="2" max="3" width="11.77734375" style="108" customWidth="1"/>
    <col min="4" max="26" width="2.88671875" style="108" customWidth="1"/>
    <col min="27" max="27" width="4.88671875" style="108" customWidth="1"/>
    <col min="28" max="28" width="5.44140625" style="108" customWidth="1"/>
    <col min="29" max="29" width="1.77734375" style="108" customWidth="1"/>
    <col min="30" max="30" width="10" style="108"/>
    <col min="31" max="80" width="6.6640625" style="108" customWidth="1"/>
    <col min="81" max="16384" width="10" style="108"/>
  </cols>
  <sheetData>
    <row r="1" spans="1:49" ht="30" customHeight="1">
      <c r="A1" s="286" t="s">
        <v>367</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1"/>
      <c r="AD1" s="1"/>
      <c r="AE1" s="1"/>
      <c r="AF1" s="1"/>
      <c r="AG1" s="1"/>
      <c r="AH1" s="1"/>
      <c r="AI1" s="1"/>
      <c r="AJ1" s="1"/>
      <c r="AK1" s="1"/>
      <c r="AL1" s="1"/>
      <c r="AM1" s="1"/>
      <c r="AU1" s="106" t="s">
        <v>365</v>
      </c>
      <c r="AV1" s="106" t="s">
        <v>363</v>
      </c>
      <c r="AW1" s="106" t="s">
        <v>364</v>
      </c>
    </row>
    <row r="2" spans="1:49" ht="12" customHeigh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
      <c r="AD2" s="1"/>
      <c r="AE2" s="1"/>
      <c r="AF2" s="1"/>
      <c r="AG2" s="1"/>
      <c r="AH2" s="1"/>
      <c r="AI2" s="1"/>
      <c r="AJ2" s="1"/>
      <c r="AK2" s="1"/>
      <c r="AL2" s="1"/>
      <c r="AM2" s="1"/>
      <c r="AU2" s="106"/>
      <c r="AV2" s="106"/>
      <c r="AW2" s="106"/>
    </row>
    <row r="3" spans="1:49" s="109" customFormat="1" ht="33" customHeight="1">
      <c r="B3" s="402" t="s">
        <v>343</v>
      </c>
      <c r="C3" s="403"/>
      <c r="D3" s="404"/>
      <c r="E3" s="405"/>
      <c r="F3" s="405"/>
      <c r="G3" s="405"/>
      <c r="H3" s="405"/>
      <c r="I3" s="405"/>
      <c r="J3" s="405"/>
      <c r="K3" s="405"/>
      <c r="L3" s="405"/>
      <c r="M3" s="405"/>
      <c r="N3" s="405"/>
      <c r="O3" s="405"/>
      <c r="P3" s="405"/>
      <c r="Q3" s="405"/>
      <c r="R3" s="405"/>
      <c r="S3" s="405"/>
      <c r="T3" s="405"/>
      <c r="U3" s="405"/>
      <c r="V3" s="405"/>
      <c r="W3" s="405"/>
      <c r="X3" s="405"/>
      <c r="Y3" s="405"/>
      <c r="Z3" s="405"/>
      <c r="AA3" s="405"/>
      <c r="AB3" s="406"/>
      <c r="AD3" s="1" t="s">
        <v>383</v>
      </c>
      <c r="AU3" s="106">
        <v>1</v>
      </c>
      <c r="AV3" s="106">
        <v>0.46</v>
      </c>
      <c r="AW3" s="106" t="s">
        <v>366</v>
      </c>
    </row>
    <row r="4" spans="1:49" s="109" customFormat="1" ht="21" customHeight="1">
      <c r="B4" s="402" t="s">
        <v>342</v>
      </c>
      <c r="C4" s="403"/>
      <c r="D4" s="110"/>
      <c r="E4" s="355" t="s">
        <v>341</v>
      </c>
      <c r="F4" s="355"/>
      <c r="G4" s="355"/>
      <c r="H4" s="355"/>
      <c r="I4" s="111"/>
      <c r="J4" s="407"/>
      <c r="K4" s="408"/>
      <c r="L4" s="111" t="s">
        <v>297</v>
      </c>
      <c r="M4" s="111"/>
      <c r="N4" s="111"/>
      <c r="O4" s="111"/>
      <c r="P4" s="111"/>
      <c r="Q4" s="111"/>
      <c r="R4" s="111"/>
      <c r="S4" s="111"/>
      <c r="T4" s="111"/>
      <c r="U4" s="111"/>
      <c r="V4" s="111"/>
      <c r="W4" s="111"/>
      <c r="X4" s="111"/>
      <c r="Y4" s="111"/>
      <c r="Z4" s="111"/>
      <c r="AA4" s="111"/>
      <c r="AB4" s="112"/>
      <c r="AU4" s="106">
        <v>2</v>
      </c>
      <c r="AV4" s="106">
        <v>0.46</v>
      </c>
      <c r="AW4" s="106" t="s">
        <v>366</v>
      </c>
    </row>
    <row r="5" spans="1:49" ht="18" customHeight="1">
      <c r="B5" s="409" t="s">
        <v>340</v>
      </c>
      <c r="C5" s="410"/>
      <c r="D5" s="113"/>
      <c r="E5" s="114"/>
      <c r="F5" s="114"/>
      <c r="G5" s="114"/>
      <c r="H5" s="114"/>
      <c r="I5" s="114"/>
      <c r="J5" s="114"/>
      <c r="K5" s="114"/>
      <c r="L5" s="114"/>
      <c r="M5" s="114"/>
      <c r="N5" s="114"/>
      <c r="O5" s="114"/>
      <c r="P5" s="114"/>
      <c r="Q5" s="114"/>
      <c r="R5" s="114"/>
      <c r="S5" s="114"/>
      <c r="T5" s="114"/>
      <c r="U5" s="114"/>
      <c r="V5" s="114"/>
      <c r="W5" s="114"/>
      <c r="X5" s="114"/>
      <c r="Y5" s="114"/>
      <c r="Z5" s="114"/>
      <c r="AA5" s="114"/>
      <c r="AB5" s="115"/>
      <c r="AU5" s="106">
        <v>3</v>
      </c>
      <c r="AV5" s="106">
        <v>0.56000000000000005</v>
      </c>
      <c r="AW5" s="106" t="s">
        <v>366</v>
      </c>
    </row>
    <row r="6" spans="1:49" ht="16.5" customHeight="1">
      <c r="B6" s="116"/>
      <c r="C6" s="117"/>
      <c r="G6" s="411" t="s">
        <v>339</v>
      </c>
      <c r="H6" s="411"/>
      <c r="I6" s="411"/>
      <c r="J6" s="411"/>
      <c r="K6" s="411"/>
      <c r="L6" s="411"/>
      <c r="M6" s="411"/>
      <c r="N6" s="397" t="s">
        <v>338</v>
      </c>
      <c r="O6" s="397"/>
      <c r="P6" s="397"/>
      <c r="Q6" s="397"/>
      <c r="R6" s="397"/>
      <c r="S6" s="397"/>
      <c r="T6" s="397"/>
      <c r="U6" s="397" t="s">
        <v>337</v>
      </c>
      <c r="V6" s="397"/>
      <c r="W6" s="397"/>
      <c r="X6" s="397"/>
      <c r="Y6" s="397"/>
      <c r="Z6" s="397"/>
      <c r="AA6" s="397"/>
      <c r="AB6" s="398"/>
      <c r="AU6" s="106">
        <v>4</v>
      </c>
      <c r="AV6" s="106">
        <v>0.75</v>
      </c>
      <c r="AW6" s="106" t="s">
        <v>366</v>
      </c>
    </row>
    <row r="7" spans="1:49" ht="18" customHeight="1">
      <c r="B7" s="116"/>
      <c r="C7" s="117"/>
      <c r="H7" s="118"/>
      <c r="I7" s="118"/>
      <c r="J7" s="118"/>
      <c r="K7" s="118"/>
      <c r="L7" s="118"/>
      <c r="M7" s="118"/>
      <c r="N7" s="397"/>
      <c r="O7" s="397"/>
      <c r="P7" s="397"/>
      <c r="Q7" s="397"/>
      <c r="R7" s="397"/>
      <c r="S7" s="397"/>
      <c r="T7" s="397"/>
      <c r="U7" s="397"/>
      <c r="V7" s="397"/>
      <c r="W7" s="397"/>
      <c r="X7" s="397"/>
      <c r="Y7" s="397"/>
      <c r="Z7" s="397"/>
      <c r="AA7" s="397"/>
      <c r="AB7" s="398"/>
      <c r="AU7" s="106">
        <v>5</v>
      </c>
      <c r="AV7" s="106">
        <v>0.87</v>
      </c>
      <c r="AW7" s="107">
        <v>3</v>
      </c>
    </row>
    <row r="8" spans="1:49" ht="18" customHeight="1">
      <c r="B8" s="116"/>
      <c r="C8" s="119" t="s">
        <v>336</v>
      </c>
      <c r="D8" s="120"/>
      <c r="G8" s="108" t="s">
        <v>293</v>
      </c>
      <c r="H8" s="390"/>
      <c r="I8" s="390"/>
      <c r="J8" s="390"/>
      <c r="K8" s="390"/>
      <c r="L8" s="386" t="s">
        <v>330</v>
      </c>
      <c r="M8" s="386"/>
      <c r="N8" s="108" t="s">
        <v>293</v>
      </c>
      <c r="O8" s="390"/>
      <c r="P8" s="390"/>
      <c r="Q8" s="390"/>
      <c r="R8" s="390"/>
      <c r="S8" s="386" t="s">
        <v>330</v>
      </c>
      <c r="T8" s="386"/>
      <c r="U8" s="108" t="s">
        <v>293</v>
      </c>
      <c r="V8" s="390"/>
      <c r="W8" s="390"/>
      <c r="X8" s="390"/>
      <c r="Y8" s="390"/>
      <c r="Z8" s="386" t="s">
        <v>330</v>
      </c>
      <c r="AA8" s="386"/>
      <c r="AB8" s="121"/>
      <c r="AU8" s="106">
        <v>6</v>
      </c>
      <c r="AV8" s="106">
        <v>0.87</v>
      </c>
      <c r="AW8" s="107">
        <v>2.8</v>
      </c>
    </row>
    <row r="9" spans="1:49" ht="18" customHeight="1">
      <c r="B9" s="116"/>
      <c r="C9" s="119" t="s">
        <v>335</v>
      </c>
      <c r="D9" s="389" t="s">
        <v>332</v>
      </c>
      <c r="E9" s="389"/>
      <c r="F9" s="389"/>
      <c r="G9" s="108" t="s">
        <v>293</v>
      </c>
      <c r="H9" s="390"/>
      <c r="I9" s="390"/>
      <c r="J9" s="390"/>
      <c r="K9" s="390"/>
      <c r="L9" s="386" t="s">
        <v>330</v>
      </c>
      <c r="M9" s="386"/>
      <c r="N9" s="108" t="s">
        <v>293</v>
      </c>
      <c r="O9" s="390"/>
      <c r="P9" s="390"/>
      <c r="Q9" s="390"/>
      <c r="R9" s="390"/>
      <c r="S9" s="386" t="s">
        <v>330</v>
      </c>
      <c r="T9" s="386"/>
      <c r="U9" s="108" t="s">
        <v>293</v>
      </c>
      <c r="V9" s="390"/>
      <c r="W9" s="390"/>
      <c r="X9" s="390"/>
      <c r="Y9" s="390"/>
      <c r="Z9" s="386" t="s">
        <v>330</v>
      </c>
      <c r="AA9" s="386"/>
      <c r="AB9" s="121"/>
      <c r="AU9" s="106">
        <v>7</v>
      </c>
      <c r="AV9" s="106">
        <v>0.87</v>
      </c>
      <c r="AW9" s="107">
        <v>2.7</v>
      </c>
    </row>
    <row r="10" spans="1:49" ht="18" customHeight="1">
      <c r="B10" s="116"/>
      <c r="C10" s="117"/>
      <c r="D10" s="389" t="s">
        <v>334</v>
      </c>
      <c r="E10" s="389"/>
      <c r="F10" s="389"/>
      <c r="G10" s="108" t="s">
        <v>293</v>
      </c>
      <c r="H10" s="390"/>
      <c r="I10" s="390"/>
      <c r="J10" s="390"/>
      <c r="K10" s="390"/>
      <c r="L10" s="386" t="s">
        <v>330</v>
      </c>
      <c r="M10" s="386"/>
      <c r="N10" s="108" t="s">
        <v>293</v>
      </c>
      <c r="O10" s="390"/>
      <c r="P10" s="390"/>
      <c r="Q10" s="390"/>
      <c r="R10" s="390"/>
      <c r="S10" s="386" t="s">
        <v>330</v>
      </c>
      <c r="T10" s="386"/>
      <c r="U10" s="108" t="s">
        <v>293</v>
      </c>
      <c r="V10" s="390"/>
      <c r="W10" s="390"/>
      <c r="X10" s="390"/>
      <c r="Y10" s="390"/>
      <c r="Z10" s="386" t="s">
        <v>330</v>
      </c>
      <c r="AA10" s="386"/>
      <c r="AB10" s="121"/>
      <c r="AU10" s="122">
        <v>8</v>
      </c>
      <c r="AV10" s="106" t="s">
        <v>366</v>
      </c>
      <c r="AW10" s="107">
        <v>6.7</v>
      </c>
    </row>
    <row r="11" spans="1:49" ht="18" customHeight="1">
      <c r="B11" s="116"/>
      <c r="C11" s="119" t="s">
        <v>333</v>
      </c>
      <c r="D11" s="389" t="s">
        <v>332</v>
      </c>
      <c r="E11" s="389"/>
      <c r="F11" s="389"/>
      <c r="G11" s="108" t="s">
        <v>293</v>
      </c>
      <c r="H11" s="390"/>
      <c r="I11" s="390"/>
      <c r="J11" s="390"/>
      <c r="K11" s="390"/>
      <c r="L11" s="386" t="s">
        <v>330</v>
      </c>
      <c r="M11" s="386"/>
      <c r="N11" s="108" t="s">
        <v>293</v>
      </c>
      <c r="O11" s="390"/>
      <c r="P11" s="390"/>
      <c r="Q11" s="390"/>
      <c r="R11" s="390"/>
      <c r="S11" s="386" t="s">
        <v>330</v>
      </c>
      <c r="T11" s="386"/>
      <c r="U11" s="108" t="s">
        <v>293</v>
      </c>
      <c r="V11" s="390"/>
      <c r="W11" s="390"/>
      <c r="X11" s="390"/>
      <c r="Y11" s="390"/>
      <c r="Z11" s="386" t="s">
        <v>330</v>
      </c>
      <c r="AA11" s="386"/>
      <c r="AB11" s="121"/>
    </row>
    <row r="12" spans="1:49" ht="18" customHeight="1">
      <c r="B12" s="123"/>
      <c r="C12" s="124"/>
      <c r="D12" s="384" t="s">
        <v>331</v>
      </c>
      <c r="E12" s="384"/>
      <c r="F12" s="384"/>
      <c r="G12" s="125" t="s">
        <v>293</v>
      </c>
      <c r="H12" s="387"/>
      <c r="I12" s="387"/>
      <c r="J12" s="387"/>
      <c r="K12" s="387"/>
      <c r="L12" s="388" t="s">
        <v>330</v>
      </c>
      <c r="M12" s="388"/>
      <c r="N12" s="125" t="s">
        <v>293</v>
      </c>
      <c r="O12" s="387"/>
      <c r="P12" s="387"/>
      <c r="Q12" s="387"/>
      <c r="R12" s="387"/>
      <c r="S12" s="388" t="s">
        <v>330</v>
      </c>
      <c r="T12" s="388"/>
      <c r="U12" s="125" t="s">
        <v>293</v>
      </c>
      <c r="V12" s="387"/>
      <c r="W12" s="387"/>
      <c r="X12" s="387"/>
      <c r="Y12" s="387"/>
      <c r="Z12" s="388" t="s">
        <v>330</v>
      </c>
      <c r="AA12" s="388"/>
      <c r="AB12" s="126"/>
    </row>
    <row r="13" spans="1:49" ht="18" customHeight="1">
      <c r="B13" s="391" t="s">
        <v>382</v>
      </c>
      <c r="C13" s="392"/>
      <c r="D13" s="114" t="s">
        <v>329</v>
      </c>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5"/>
    </row>
    <row r="14" spans="1:49" ht="18" customHeight="1">
      <c r="B14" s="393"/>
      <c r="C14" s="394"/>
      <c r="E14" s="141" t="str">
        <f>第三面!I9</f>
        <v>□</v>
      </c>
      <c r="F14" s="395" t="s">
        <v>328</v>
      </c>
      <c r="G14" s="395"/>
      <c r="H14" s="395"/>
      <c r="I14" s="395"/>
      <c r="J14" s="395"/>
      <c r="K14" s="395"/>
      <c r="L14" s="395"/>
      <c r="M14" s="141" t="str">
        <f>第三面!Q9</f>
        <v>□</v>
      </c>
      <c r="N14" s="395" t="s">
        <v>327</v>
      </c>
      <c r="O14" s="395"/>
      <c r="P14" s="395"/>
      <c r="Q14" s="395"/>
      <c r="R14" s="395"/>
      <c r="S14" s="395"/>
      <c r="T14" s="395"/>
      <c r="U14" s="141" t="str">
        <f>第三面!Y9</f>
        <v>□</v>
      </c>
      <c r="V14" s="395" t="s">
        <v>326</v>
      </c>
      <c r="W14" s="395"/>
      <c r="X14" s="395"/>
      <c r="Y14" s="395"/>
      <c r="Z14" s="395"/>
      <c r="AA14" s="395"/>
      <c r="AB14" s="396"/>
      <c r="AD14" s="108" t="s">
        <v>374</v>
      </c>
    </row>
    <row r="15" spans="1:49" ht="18" customHeight="1">
      <c r="B15" s="116"/>
      <c r="C15" s="117"/>
      <c r="E15" s="141" t="str">
        <f>第三面!AF9</f>
        <v>□</v>
      </c>
      <c r="F15" s="395" t="s">
        <v>325</v>
      </c>
      <c r="G15" s="395"/>
      <c r="H15" s="395"/>
      <c r="I15" s="395"/>
      <c r="J15" s="395"/>
      <c r="K15" s="395"/>
      <c r="L15" s="395"/>
      <c r="AB15" s="121"/>
    </row>
    <row r="16" spans="1:49" ht="18" customHeight="1">
      <c r="B16" s="116"/>
      <c r="C16" s="117"/>
      <c r="D16" s="108" t="s">
        <v>324</v>
      </c>
      <c r="AB16" s="121"/>
    </row>
    <row r="17" spans="2:28" ht="18" customHeight="1">
      <c r="B17" s="116"/>
      <c r="C17" s="117"/>
      <c r="F17" s="108" t="s">
        <v>323</v>
      </c>
      <c r="J17" s="127" t="s">
        <v>179</v>
      </c>
      <c r="K17" s="108" t="s">
        <v>322</v>
      </c>
      <c r="AB17" s="121"/>
    </row>
    <row r="18" spans="2:28" ht="18" customHeight="1">
      <c r="B18" s="116"/>
      <c r="C18" s="117"/>
      <c r="J18" s="127" t="s">
        <v>179</v>
      </c>
      <c r="K18" s="108" t="s">
        <v>321</v>
      </c>
      <c r="AB18" s="121"/>
    </row>
    <row r="19" spans="2:28" ht="18" customHeight="1">
      <c r="B19" s="116"/>
      <c r="C19" s="117"/>
      <c r="J19" s="127" t="s">
        <v>179</v>
      </c>
      <c r="K19" s="108" t="s">
        <v>313</v>
      </c>
      <c r="AB19" s="121"/>
    </row>
    <row r="20" spans="2:28" ht="18" customHeight="1">
      <c r="B20" s="116"/>
      <c r="C20" s="117"/>
      <c r="K20" s="108" t="s">
        <v>293</v>
      </c>
      <c r="L20" s="379"/>
      <c r="M20" s="379"/>
      <c r="N20" s="379"/>
      <c r="O20" s="379"/>
      <c r="P20" s="379"/>
      <c r="Q20" s="379"/>
      <c r="R20" s="379"/>
      <c r="S20" s="379"/>
      <c r="T20" s="379"/>
      <c r="U20" s="379"/>
      <c r="V20" s="379"/>
      <c r="W20" s="379"/>
      <c r="X20" s="379"/>
      <c r="Y20" s="379"/>
      <c r="Z20" s="379"/>
      <c r="AA20" s="108" t="s">
        <v>292</v>
      </c>
      <c r="AB20" s="121"/>
    </row>
    <row r="21" spans="2:28" ht="18" customHeight="1">
      <c r="B21" s="116"/>
      <c r="C21" s="117"/>
      <c r="F21" s="108" t="s">
        <v>320</v>
      </c>
      <c r="AB21" s="121"/>
    </row>
    <row r="22" spans="2:28" ht="18" customHeight="1">
      <c r="B22" s="116"/>
      <c r="C22" s="117"/>
      <c r="F22" s="128" t="s">
        <v>319</v>
      </c>
      <c r="AB22" s="121"/>
    </row>
    <row r="23" spans="2:28" ht="18" customHeight="1">
      <c r="B23" s="116"/>
      <c r="C23" s="117"/>
      <c r="J23" s="127" t="s">
        <v>179</v>
      </c>
      <c r="K23" s="108" t="s">
        <v>318</v>
      </c>
      <c r="AB23" s="121"/>
    </row>
    <row r="24" spans="2:28" ht="18" customHeight="1">
      <c r="B24" s="116"/>
      <c r="C24" s="117"/>
      <c r="J24" s="127" t="s">
        <v>179</v>
      </c>
      <c r="K24" s="108" t="s">
        <v>317</v>
      </c>
      <c r="AB24" s="121"/>
    </row>
    <row r="25" spans="2:28" ht="18" customHeight="1">
      <c r="B25" s="116"/>
      <c r="C25" s="117"/>
      <c r="J25" s="127" t="s">
        <v>179</v>
      </c>
      <c r="K25" s="108" t="s">
        <v>313</v>
      </c>
      <c r="AB25" s="121"/>
    </row>
    <row r="26" spans="2:28" ht="18" customHeight="1">
      <c r="B26" s="116"/>
      <c r="C26" s="117"/>
      <c r="K26" s="108" t="s">
        <v>293</v>
      </c>
      <c r="L26" s="379"/>
      <c r="M26" s="379"/>
      <c r="N26" s="379"/>
      <c r="O26" s="379"/>
      <c r="P26" s="379"/>
      <c r="Q26" s="379"/>
      <c r="R26" s="379"/>
      <c r="S26" s="379"/>
      <c r="T26" s="379"/>
      <c r="U26" s="379"/>
      <c r="V26" s="379"/>
      <c r="W26" s="379"/>
      <c r="X26" s="379"/>
      <c r="Y26" s="379"/>
      <c r="Z26" s="379"/>
      <c r="AA26" s="108" t="s">
        <v>292</v>
      </c>
      <c r="AB26" s="121"/>
    </row>
    <row r="27" spans="2:28" ht="18" customHeight="1">
      <c r="B27" s="116"/>
      <c r="C27" s="117"/>
      <c r="F27" s="108" t="s">
        <v>316</v>
      </c>
      <c r="AB27" s="121"/>
    </row>
    <row r="28" spans="2:28" ht="18" customHeight="1">
      <c r="B28" s="116"/>
      <c r="C28" s="117"/>
      <c r="J28" s="127" t="s">
        <v>179</v>
      </c>
      <c r="K28" s="108" t="s">
        <v>315</v>
      </c>
      <c r="AB28" s="121"/>
    </row>
    <row r="29" spans="2:28" ht="18" customHeight="1">
      <c r="B29" s="116"/>
      <c r="C29" s="117"/>
      <c r="J29" s="127" t="s">
        <v>179</v>
      </c>
      <c r="K29" s="108" t="s">
        <v>314</v>
      </c>
      <c r="AB29" s="121"/>
    </row>
    <row r="30" spans="2:28" ht="18" customHeight="1">
      <c r="B30" s="116"/>
      <c r="C30" s="117"/>
      <c r="J30" s="127" t="s">
        <v>179</v>
      </c>
      <c r="K30" s="108" t="s">
        <v>313</v>
      </c>
      <c r="AB30" s="121"/>
    </row>
    <row r="31" spans="2:28" ht="18" customHeight="1">
      <c r="B31" s="116"/>
      <c r="C31" s="117"/>
      <c r="K31" s="108" t="s">
        <v>293</v>
      </c>
      <c r="L31" s="379"/>
      <c r="M31" s="379"/>
      <c r="N31" s="379"/>
      <c r="O31" s="379"/>
      <c r="P31" s="379"/>
      <c r="Q31" s="379"/>
      <c r="R31" s="379"/>
      <c r="S31" s="379"/>
      <c r="T31" s="379"/>
      <c r="U31" s="379"/>
      <c r="V31" s="379"/>
      <c r="W31" s="379"/>
      <c r="X31" s="379"/>
      <c r="Y31" s="379"/>
      <c r="Z31" s="379"/>
      <c r="AA31" s="108" t="s">
        <v>292</v>
      </c>
      <c r="AB31" s="121"/>
    </row>
    <row r="32" spans="2:28" ht="18" customHeight="1">
      <c r="B32" s="116"/>
      <c r="C32" s="117"/>
      <c r="J32" s="108" t="s">
        <v>312</v>
      </c>
      <c r="W32" s="108" t="s">
        <v>293</v>
      </c>
      <c r="X32" s="379"/>
      <c r="Y32" s="379"/>
      <c r="Z32" s="379"/>
      <c r="AA32" s="108" t="s">
        <v>292</v>
      </c>
      <c r="AB32" s="121"/>
    </row>
    <row r="33" spans="2:30" ht="10.050000000000001" customHeight="1">
      <c r="B33" s="116"/>
      <c r="C33" s="117"/>
      <c r="AB33" s="121"/>
    </row>
    <row r="34" spans="2:30" ht="18" customHeight="1">
      <c r="B34" s="116"/>
      <c r="C34" s="117"/>
      <c r="E34" s="354" t="s">
        <v>311</v>
      </c>
      <c r="F34" s="355"/>
      <c r="G34" s="355"/>
      <c r="H34" s="355"/>
      <c r="I34" s="355"/>
      <c r="J34" s="355"/>
      <c r="K34" s="355"/>
      <c r="L34" s="355"/>
      <c r="M34" s="355"/>
      <c r="N34" s="355"/>
      <c r="O34" s="355"/>
      <c r="P34" s="355"/>
      <c r="Q34" s="355"/>
      <c r="R34" s="355"/>
      <c r="S34" s="355"/>
      <c r="T34" s="355"/>
      <c r="U34" s="355"/>
      <c r="V34" s="355"/>
      <c r="W34" s="355"/>
      <c r="X34" s="355"/>
      <c r="Y34" s="355"/>
      <c r="Z34" s="355"/>
      <c r="AA34" s="356"/>
      <c r="AB34" s="121"/>
    </row>
    <row r="35" spans="2:30" ht="18" customHeight="1">
      <c r="B35" s="116"/>
      <c r="C35" s="117"/>
      <c r="E35" s="380" t="s">
        <v>310</v>
      </c>
      <c r="F35" s="381"/>
      <c r="G35" s="381"/>
      <c r="H35" s="381"/>
      <c r="I35" s="381"/>
      <c r="J35" s="382"/>
      <c r="K35" s="365" t="s">
        <v>309</v>
      </c>
      <c r="L35" s="365"/>
      <c r="M35" s="365"/>
      <c r="N35" s="365"/>
      <c r="O35" s="365"/>
      <c r="P35" s="365" t="s">
        <v>308</v>
      </c>
      <c r="Q35" s="365"/>
      <c r="R35" s="365"/>
      <c r="S35" s="365"/>
      <c r="T35" s="365"/>
      <c r="U35" s="365" t="s">
        <v>307</v>
      </c>
      <c r="V35" s="365"/>
      <c r="W35" s="365"/>
      <c r="X35" s="365"/>
      <c r="Y35" s="365"/>
      <c r="Z35" s="365" t="s">
        <v>306</v>
      </c>
      <c r="AA35" s="365"/>
      <c r="AB35" s="121"/>
    </row>
    <row r="36" spans="2:30" ht="18" customHeight="1">
      <c r="B36" s="116"/>
      <c r="C36" s="117"/>
      <c r="E36" s="383" t="s">
        <v>305</v>
      </c>
      <c r="F36" s="384"/>
      <c r="G36" s="384"/>
      <c r="H36" s="385"/>
      <c r="I36" s="385"/>
      <c r="J36" s="126" t="s">
        <v>292</v>
      </c>
      <c r="K36" s="365" t="s">
        <v>362</v>
      </c>
      <c r="L36" s="365"/>
      <c r="M36" s="365"/>
      <c r="N36" s="365"/>
      <c r="O36" s="365"/>
      <c r="P36" s="365" t="s">
        <v>362</v>
      </c>
      <c r="Q36" s="365"/>
      <c r="R36" s="365"/>
      <c r="S36" s="365"/>
      <c r="T36" s="365"/>
      <c r="U36" s="365" t="s">
        <v>304</v>
      </c>
      <c r="V36" s="365"/>
      <c r="W36" s="365"/>
      <c r="X36" s="365"/>
      <c r="Y36" s="365"/>
      <c r="Z36" s="365"/>
      <c r="AA36" s="365"/>
      <c r="AB36" s="121"/>
    </row>
    <row r="37" spans="2:30" ht="18" customHeight="1">
      <c r="B37" s="116"/>
      <c r="C37" s="117"/>
      <c r="E37" s="369" t="s">
        <v>303</v>
      </c>
      <c r="F37" s="369"/>
      <c r="G37" s="369"/>
      <c r="H37" s="369"/>
      <c r="I37" s="369"/>
      <c r="J37" s="369"/>
      <c r="K37" s="372">
        <f>'第五面(集約版 )'!U3</f>
        <v>0</v>
      </c>
      <c r="L37" s="372"/>
      <c r="M37" s="372"/>
      <c r="N37" s="372"/>
      <c r="O37" s="372"/>
      <c r="P37" s="373">
        <f>'第五面(集約版 )'!V3</f>
        <v>0</v>
      </c>
      <c r="Q37" s="374"/>
      <c r="R37" s="374"/>
      <c r="S37" s="374"/>
      <c r="T37" s="375"/>
      <c r="U37" s="376">
        <f>'第五面(集約版 )'!W3</f>
        <v>0</v>
      </c>
      <c r="V37" s="377"/>
      <c r="W37" s="377"/>
      <c r="X37" s="377"/>
      <c r="Y37" s="378"/>
      <c r="Z37" s="368" t="e">
        <f>IF(K37="","",ROUNDUP((K37-U37/1000)/(P37-U37/1000),2))</f>
        <v>#DIV/0!</v>
      </c>
      <c r="AA37" s="368"/>
      <c r="AB37" s="121"/>
      <c r="AD37" s="108" t="s">
        <v>380</v>
      </c>
    </row>
    <row r="38" spans="2:30" ht="18" customHeight="1">
      <c r="B38" s="116"/>
      <c r="C38" s="117"/>
      <c r="E38" s="369" t="s">
        <v>302</v>
      </c>
      <c r="F38" s="369"/>
      <c r="G38" s="369"/>
      <c r="H38" s="369"/>
      <c r="I38" s="369"/>
      <c r="J38" s="369"/>
      <c r="K38" s="370"/>
      <c r="L38" s="370"/>
      <c r="M38" s="370"/>
      <c r="N38" s="370"/>
      <c r="O38" s="370"/>
      <c r="P38" s="370"/>
      <c r="Q38" s="370"/>
      <c r="R38" s="370"/>
      <c r="S38" s="370"/>
      <c r="T38" s="370"/>
      <c r="U38" s="371"/>
      <c r="V38" s="371"/>
      <c r="W38" s="371"/>
      <c r="X38" s="371"/>
      <c r="Y38" s="371"/>
      <c r="Z38" s="368" t="str">
        <f>IF(K38="","",ROUNDUP((K38-U38/1000)/(P38-U38/1000),2))</f>
        <v/>
      </c>
      <c r="AA38" s="368"/>
      <c r="AB38" s="121"/>
    </row>
    <row r="39" spans="2:30" ht="18" customHeight="1">
      <c r="B39" s="116"/>
      <c r="C39" s="117"/>
      <c r="E39" s="369" t="s">
        <v>301</v>
      </c>
      <c r="F39" s="369"/>
      <c r="G39" s="369"/>
      <c r="H39" s="369"/>
      <c r="I39" s="369"/>
      <c r="J39" s="369"/>
      <c r="K39" s="370"/>
      <c r="L39" s="370"/>
      <c r="M39" s="370"/>
      <c r="N39" s="370"/>
      <c r="O39" s="370"/>
      <c r="P39" s="370"/>
      <c r="Q39" s="370"/>
      <c r="R39" s="370"/>
      <c r="S39" s="370"/>
      <c r="T39" s="370"/>
      <c r="U39" s="371"/>
      <c r="V39" s="371"/>
      <c r="W39" s="371"/>
      <c r="X39" s="371"/>
      <c r="Y39" s="371"/>
      <c r="Z39" s="368" t="str">
        <f>IF(K39="","",ROUNDUP((K39-U39/1000)/(P39-U39/1000),2))</f>
        <v/>
      </c>
      <c r="AA39" s="368"/>
      <c r="AB39" s="121"/>
    </row>
    <row r="40" spans="2:30" ht="18" customHeight="1">
      <c r="B40" s="116"/>
      <c r="C40" s="117"/>
      <c r="E40" s="365" t="s">
        <v>300</v>
      </c>
      <c r="F40" s="365"/>
      <c r="G40" s="365"/>
      <c r="H40" s="365"/>
      <c r="I40" s="365"/>
      <c r="J40" s="365"/>
      <c r="K40" s="366">
        <f>SUM(K37:O39)</f>
        <v>0</v>
      </c>
      <c r="L40" s="366"/>
      <c r="M40" s="366"/>
      <c r="N40" s="366"/>
      <c r="O40" s="366"/>
      <c r="P40" s="366">
        <f>SUM(P37:T39)</f>
        <v>0</v>
      </c>
      <c r="Q40" s="366"/>
      <c r="R40" s="366"/>
      <c r="S40" s="366"/>
      <c r="T40" s="366"/>
      <c r="U40" s="367">
        <f>SUM(U37:Y39)</f>
        <v>0</v>
      </c>
      <c r="V40" s="367"/>
      <c r="W40" s="367"/>
      <c r="X40" s="367"/>
      <c r="Y40" s="367"/>
      <c r="Z40" s="368" t="str">
        <f>IF(K40=0,"",ROUNDUP((K40-U40/1000)/(P40-U40/1000),2))</f>
        <v/>
      </c>
      <c r="AA40" s="368"/>
      <c r="AB40" s="121"/>
    </row>
    <row r="41" spans="2:30" ht="10.050000000000001" customHeight="1">
      <c r="B41" s="116"/>
      <c r="C41" s="117"/>
      <c r="AB41" s="121"/>
    </row>
    <row r="42" spans="2:30" ht="18" customHeight="1">
      <c r="B42" s="116"/>
      <c r="C42" s="117"/>
      <c r="E42" s="354" t="s">
        <v>299</v>
      </c>
      <c r="F42" s="355"/>
      <c r="G42" s="355"/>
      <c r="H42" s="355"/>
      <c r="I42" s="355"/>
      <c r="J42" s="355"/>
      <c r="K42" s="355"/>
      <c r="L42" s="355"/>
      <c r="M42" s="355"/>
      <c r="N42" s="355"/>
      <c r="O42" s="355"/>
      <c r="P42" s="355"/>
      <c r="Q42" s="355"/>
      <c r="R42" s="355"/>
      <c r="S42" s="355"/>
      <c r="T42" s="355"/>
      <c r="U42" s="355"/>
      <c r="V42" s="355"/>
      <c r="W42" s="355"/>
      <c r="X42" s="355"/>
      <c r="Y42" s="355"/>
      <c r="Z42" s="355"/>
      <c r="AA42" s="356"/>
      <c r="AB42" s="121"/>
    </row>
    <row r="43" spans="2:30" ht="18" customHeight="1">
      <c r="B43" s="116"/>
      <c r="C43" s="117"/>
      <c r="E43" s="357" t="s">
        <v>298</v>
      </c>
      <c r="F43" s="358"/>
      <c r="G43" s="358"/>
      <c r="H43" s="358"/>
      <c r="I43" s="358"/>
      <c r="J43" s="359"/>
      <c r="K43" s="111"/>
      <c r="L43" s="360"/>
      <c r="M43" s="360"/>
      <c r="N43" s="360"/>
      <c r="O43" s="111" t="s">
        <v>297</v>
      </c>
      <c r="P43" s="111"/>
      <c r="Q43" s="111"/>
      <c r="R43" s="111"/>
      <c r="S43" s="111"/>
      <c r="T43" s="111"/>
      <c r="U43" s="111"/>
      <c r="V43" s="111"/>
      <c r="W43" s="111"/>
      <c r="X43" s="111"/>
      <c r="Y43" s="111"/>
      <c r="Z43" s="111"/>
      <c r="AA43" s="112"/>
      <c r="AB43" s="121"/>
    </row>
    <row r="44" spans="2:30" ht="18" customHeight="1">
      <c r="B44" s="116"/>
      <c r="C44" s="117"/>
      <c r="E44" s="361" t="s">
        <v>296</v>
      </c>
      <c r="F44" s="362"/>
      <c r="G44" s="362"/>
      <c r="H44" s="362"/>
      <c r="I44" s="362"/>
      <c r="J44" s="363"/>
      <c r="K44" s="111"/>
      <c r="L44" s="111"/>
      <c r="M44" s="111"/>
      <c r="N44" s="111" t="s">
        <v>368</v>
      </c>
      <c r="O44" s="111"/>
      <c r="P44" s="111" t="s">
        <v>293</v>
      </c>
      <c r="Q44" s="364" t="str">
        <f>IF(第三面!$L$12="","",VLOOKUP(第三面!$L$12,AU3:AW10,2,FALSE))</f>
        <v/>
      </c>
      <c r="R44" s="364"/>
      <c r="S44" s="111" t="s">
        <v>292</v>
      </c>
      <c r="T44" s="111" t="s">
        <v>369</v>
      </c>
      <c r="U44" s="111"/>
      <c r="V44" s="111" t="s">
        <v>293</v>
      </c>
      <c r="W44" s="364" t="str">
        <f>IF(第三面!$L$12="","",VLOOKUP(第三面!$L$12,AU3:AW10,3,FALSE))</f>
        <v/>
      </c>
      <c r="X44" s="364"/>
      <c r="Y44" s="111" t="s">
        <v>292</v>
      </c>
      <c r="AA44" s="112"/>
      <c r="AB44" s="121"/>
      <c r="AD44" s="108" t="s">
        <v>381</v>
      </c>
    </row>
    <row r="45" spans="2:30" ht="18" customHeight="1">
      <c r="B45" s="116"/>
      <c r="C45" s="117"/>
      <c r="E45" s="361" t="s">
        <v>295</v>
      </c>
      <c r="F45" s="362"/>
      <c r="G45" s="362"/>
      <c r="H45" s="362"/>
      <c r="I45" s="362"/>
      <c r="J45" s="363"/>
      <c r="K45" s="111"/>
      <c r="L45" s="111"/>
      <c r="M45" s="111"/>
      <c r="N45" s="111" t="s">
        <v>368</v>
      </c>
      <c r="O45" s="111"/>
      <c r="P45" s="111" t="s">
        <v>293</v>
      </c>
      <c r="Q45" s="360"/>
      <c r="R45" s="360"/>
      <c r="S45" s="111" t="s">
        <v>292</v>
      </c>
      <c r="T45" s="355" t="s">
        <v>294</v>
      </c>
      <c r="U45" s="355"/>
      <c r="V45" s="111" t="s">
        <v>293</v>
      </c>
      <c r="W45" s="360"/>
      <c r="X45" s="360"/>
      <c r="Y45" s="111" t="s">
        <v>292</v>
      </c>
      <c r="Z45" s="111"/>
      <c r="AA45" s="112"/>
      <c r="AB45" s="121"/>
    </row>
    <row r="46" spans="2:30" ht="18" customHeight="1">
      <c r="B46" s="116"/>
      <c r="C46" s="117"/>
      <c r="E46" s="361"/>
      <c r="F46" s="362"/>
      <c r="G46" s="362"/>
      <c r="H46" s="362"/>
      <c r="I46" s="362"/>
      <c r="J46" s="363"/>
      <c r="K46" s="111"/>
      <c r="L46" s="111"/>
      <c r="M46" s="111"/>
      <c r="N46" s="111" t="s">
        <v>369</v>
      </c>
      <c r="O46" s="111"/>
      <c r="P46" s="111" t="s">
        <v>293</v>
      </c>
      <c r="Q46" s="360"/>
      <c r="R46" s="360"/>
      <c r="S46" s="111" t="s">
        <v>292</v>
      </c>
      <c r="T46" s="355" t="s">
        <v>294</v>
      </c>
      <c r="U46" s="355"/>
      <c r="V46" s="111" t="s">
        <v>293</v>
      </c>
      <c r="W46" s="360"/>
      <c r="X46" s="360"/>
      <c r="Y46" s="111" t="s">
        <v>292</v>
      </c>
      <c r="Z46" s="111"/>
      <c r="AA46" s="112"/>
      <c r="AB46" s="121"/>
    </row>
    <row r="47" spans="2:30" ht="18" customHeight="1">
      <c r="B47" s="123"/>
      <c r="C47" s="124"/>
      <c r="D47" s="125"/>
      <c r="E47" s="125"/>
      <c r="F47" s="125"/>
      <c r="G47" s="125"/>
      <c r="H47" s="125"/>
      <c r="I47" s="125"/>
      <c r="J47" s="125"/>
      <c r="K47" s="125"/>
      <c r="L47" s="125"/>
      <c r="M47" s="125"/>
      <c r="N47" s="125"/>
      <c r="O47" s="125"/>
      <c r="P47" s="125"/>
      <c r="Q47" s="129"/>
      <c r="R47" s="129"/>
      <c r="S47" s="125"/>
      <c r="T47" s="129"/>
      <c r="U47" s="129"/>
      <c r="V47" s="125"/>
      <c r="W47" s="125"/>
      <c r="X47" s="125"/>
      <c r="Y47" s="125"/>
      <c r="Z47" s="125"/>
      <c r="AA47" s="125"/>
      <c r="AB47" s="126"/>
    </row>
    <row r="48" spans="2:30" ht="10.050000000000001" customHeight="1"/>
    <row r="49" spans="1:49" s="1" customFormat="1" ht="17.25" customHeight="1">
      <c r="A49" s="7" t="s">
        <v>45</v>
      </c>
      <c r="B49" s="7"/>
      <c r="C49" s="7" t="s">
        <v>384</v>
      </c>
      <c r="D49" s="7" t="s">
        <v>386</v>
      </c>
      <c r="E49" s="7"/>
      <c r="F49" s="7"/>
      <c r="G49" s="7"/>
      <c r="H49" s="7"/>
      <c r="I49" s="7"/>
      <c r="J49" s="7"/>
      <c r="K49" s="7"/>
      <c r="L49" s="7"/>
      <c r="M49" s="7"/>
      <c r="N49" s="7"/>
      <c r="O49" s="7"/>
      <c r="P49" s="400"/>
      <c r="Q49" s="400"/>
      <c r="R49" s="400"/>
      <c r="S49" s="400"/>
      <c r="T49" s="7" t="s">
        <v>387</v>
      </c>
      <c r="U49" s="7"/>
      <c r="V49" s="7"/>
      <c r="W49" s="7"/>
      <c r="X49" s="7"/>
      <c r="Y49" s="7"/>
      <c r="Z49" s="7"/>
      <c r="AA49" s="7"/>
      <c r="AB49" s="7"/>
      <c r="AC49" s="144"/>
      <c r="AD49" s="144"/>
      <c r="AE49" s="144"/>
      <c r="AF49" s="144"/>
      <c r="AG49" s="144"/>
      <c r="AH49" s="144"/>
      <c r="AI49" s="144"/>
      <c r="AJ49" s="144"/>
      <c r="AK49" s="144"/>
      <c r="AL49" s="144"/>
      <c r="AM49" s="144"/>
      <c r="AP49" s="12"/>
      <c r="AU49" s="108"/>
      <c r="AV49" s="108"/>
      <c r="AW49" s="108"/>
    </row>
    <row r="50" spans="1:49" s="1" customFormat="1" ht="17.25" customHeight="1">
      <c r="D50" s="1" t="s">
        <v>385</v>
      </c>
      <c r="P50" s="401"/>
      <c r="Q50" s="401"/>
      <c r="R50" s="401"/>
      <c r="S50" s="401"/>
      <c r="T50" s="1" t="s">
        <v>387</v>
      </c>
      <c r="AC50" s="146"/>
      <c r="AD50" s="146"/>
      <c r="AE50" s="146"/>
      <c r="AF50" s="146"/>
      <c r="AG50" s="146"/>
      <c r="AH50" s="146"/>
      <c r="AI50" s="146"/>
      <c r="AJ50" s="146"/>
      <c r="AK50" s="146"/>
      <c r="AL50" s="146"/>
      <c r="AM50" s="146"/>
      <c r="AP50" s="12"/>
    </row>
    <row r="51" spans="1:49" s="1" customFormat="1" ht="17.25" customHeight="1">
      <c r="C51" s="399"/>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146"/>
      <c r="AD51" s="146"/>
      <c r="AE51" s="146"/>
      <c r="AF51" s="146"/>
      <c r="AG51" s="146"/>
      <c r="AH51" s="146"/>
      <c r="AI51" s="146"/>
      <c r="AJ51" s="146"/>
      <c r="AK51" s="146"/>
      <c r="AL51" s="146"/>
      <c r="AM51" s="146"/>
      <c r="AP51" s="12"/>
    </row>
    <row r="52" spans="1:49" s="1" customFormat="1" ht="17.25" customHeight="1">
      <c r="C52" s="399"/>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145"/>
      <c r="AD52" s="145"/>
      <c r="AE52" s="145"/>
      <c r="AF52" s="145"/>
      <c r="AG52" s="145"/>
      <c r="AH52" s="145"/>
      <c r="AI52" s="145"/>
      <c r="AJ52" s="145"/>
      <c r="AK52" s="145"/>
      <c r="AL52" s="145"/>
      <c r="AM52" s="145"/>
      <c r="AP52" s="12"/>
    </row>
    <row r="53" spans="1:49" ht="18" customHeight="1">
      <c r="AU53" s="1"/>
      <c r="AV53" s="1"/>
      <c r="AW53" s="1"/>
    </row>
    <row r="54" spans="1:49" ht="18" customHeight="1"/>
    <row r="55" spans="1:49" ht="18" customHeight="1"/>
    <row r="56" spans="1:49" ht="18" customHeight="1"/>
    <row r="57" spans="1:49" ht="18" customHeight="1"/>
    <row r="58" spans="1:49" ht="18" customHeight="1"/>
    <row r="59" spans="1:49" ht="18" customHeight="1"/>
    <row r="60" spans="1:49" ht="18" customHeight="1"/>
    <row r="61" spans="1:49" ht="18" customHeight="1"/>
    <row r="62" spans="1:49" ht="18" customHeight="1"/>
    <row r="63" spans="1:49" ht="18" customHeight="1"/>
    <row r="64" spans="1:49" ht="18" customHeight="1"/>
    <row r="65" ht="18" customHeight="1"/>
  </sheetData>
  <sheetProtection formatCells="0" formatColumns="0" formatRows="0"/>
  <mergeCells count="100">
    <mergeCell ref="C51:AB52"/>
    <mergeCell ref="P49:S49"/>
    <mergeCell ref="P50:S50"/>
    <mergeCell ref="B3:C3"/>
    <mergeCell ref="D3:AB3"/>
    <mergeCell ref="H8:K8"/>
    <mergeCell ref="L8:M8"/>
    <mergeCell ref="O8:R8"/>
    <mergeCell ref="S8:T8"/>
    <mergeCell ref="V8:Y8"/>
    <mergeCell ref="Z8:AA8"/>
    <mergeCell ref="B4:C4"/>
    <mergeCell ref="E4:H4"/>
    <mergeCell ref="J4:K4"/>
    <mergeCell ref="B5:C5"/>
    <mergeCell ref="G6:M6"/>
    <mergeCell ref="N6:T7"/>
    <mergeCell ref="U6:AB7"/>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Z39:AA39"/>
    <mergeCell ref="Z37:AA37"/>
    <mergeCell ref="E38:J38"/>
    <mergeCell ref="K38:O38"/>
    <mergeCell ref="P38:T38"/>
    <mergeCell ref="U38:Y38"/>
    <mergeCell ref="Z38:AA38"/>
    <mergeCell ref="E37:J37"/>
    <mergeCell ref="K37:O37"/>
    <mergeCell ref="P37:T37"/>
    <mergeCell ref="U37:Y37"/>
    <mergeCell ref="E45:J46"/>
    <mergeCell ref="Q45:R45"/>
    <mergeCell ref="T45:U45"/>
    <mergeCell ref="W45:X45"/>
    <mergeCell ref="Q46:R46"/>
    <mergeCell ref="T46:U46"/>
    <mergeCell ref="W46:X46"/>
    <mergeCell ref="A1:AB1"/>
    <mergeCell ref="E42:AA42"/>
    <mergeCell ref="E43:J43"/>
    <mergeCell ref="L43:N43"/>
    <mergeCell ref="E44:J44"/>
    <mergeCell ref="Q44:R44"/>
    <mergeCell ref="W44:X44"/>
    <mergeCell ref="E40:J40"/>
    <mergeCell ref="K40:O40"/>
    <mergeCell ref="P40:T40"/>
    <mergeCell ref="U40:Y40"/>
    <mergeCell ref="Z40:AA40"/>
    <mergeCell ref="E39:J39"/>
    <mergeCell ref="K39:O39"/>
    <mergeCell ref="P39:T39"/>
    <mergeCell ref="U39:Y39"/>
  </mergeCells>
  <phoneticPr fontId="5"/>
  <conditionalFormatting sqref="H8 L8">
    <cfRule type="duplicateValues" dxfId="39" priority="16"/>
  </conditionalFormatting>
  <conditionalFormatting sqref="H9 L9">
    <cfRule type="duplicateValues" dxfId="38" priority="12"/>
  </conditionalFormatting>
  <conditionalFormatting sqref="H10 L10">
    <cfRule type="duplicateValues" dxfId="37" priority="9"/>
  </conditionalFormatting>
  <conditionalFormatting sqref="H11 L11">
    <cfRule type="duplicateValues" dxfId="36" priority="6"/>
  </conditionalFormatting>
  <conditionalFormatting sqref="H12 L12">
    <cfRule type="duplicateValues" dxfId="35" priority="3"/>
  </conditionalFormatting>
  <conditionalFormatting sqref="O8 S8">
    <cfRule type="duplicateValues" dxfId="34" priority="14"/>
  </conditionalFormatting>
  <conditionalFormatting sqref="O9 S9">
    <cfRule type="duplicateValues" dxfId="33" priority="11"/>
  </conditionalFormatting>
  <conditionalFormatting sqref="O10 S10">
    <cfRule type="duplicateValues" dxfId="32" priority="8"/>
  </conditionalFormatting>
  <conditionalFormatting sqref="O11 S11">
    <cfRule type="duplicateValues" dxfId="31" priority="5"/>
  </conditionalFormatting>
  <conditionalFormatting sqref="O12 S12">
    <cfRule type="duplicateValues" dxfId="30" priority="2"/>
  </conditionalFormatting>
  <conditionalFormatting sqref="V8 Z8">
    <cfRule type="duplicateValues" dxfId="29" priority="13"/>
  </conditionalFormatting>
  <conditionalFormatting sqref="V9 Z9">
    <cfRule type="duplicateValues" dxfId="28" priority="10"/>
  </conditionalFormatting>
  <conditionalFormatting sqref="V10 Z10">
    <cfRule type="duplicateValues" dxfId="27" priority="7"/>
  </conditionalFormatting>
  <conditionalFormatting sqref="V11 Z11">
    <cfRule type="duplicateValues" dxfId="26" priority="4"/>
  </conditionalFormatting>
  <conditionalFormatting sqref="V12 Z12">
    <cfRule type="duplicateValues" dxfId="25" priority="1"/>
  </conditionalFormatting>
  <conditionalFormatting sqref="AB8">
    <cfRule type="duplicateValues" dxfId="24" priority="15"/>
  </conditionalFormatting>
  <dataValidations count="2">
    <dataValidation type="list" allowBlank="1" showInputMessage="1" showErrorMessage="1" sqref="X32:Z32" xr:uid="{9455166A-626C-447D-883D-47238F69B22B}">
      <formula1>"第1号,第2号"</formula1>
    </dataValidation>
    <dataValidation type="list" allowBlank="1" showInputMessage="1" showErrorMessage="1" sqref="J17:J19 J23:J25 J28:J30" xr:uid="{9D116277-D5D6-410A-95C7-F4253305F317}">
      <formula1>"□,■"</formula1>
    </dataValidation>
  </dataValidations>
  <pageMargins left="0.49" right="0.19685039370078741" top="0.41" bottom="0.2" header="0.31496062992125984" footer="0.2"/>
  <pageSetup paperSize="9" scale="90" orientation="portrait" r:id="rId1"/>
  <ignoredErrors>
    <ignoredError sqref="Z37"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243</vt:i4>
      </vt:variant>
    </vt:vector>
  </HeadingPairs>
  <TitlesOfParts>
    <vt:vector size="256" baseType="lpstr">
      <vt:lpstr>連絡メモ</vt:lpstr>
      <vt:lpstr>第一面</vt:lpstr>
      <vt:lpstr>第一面　別紙【提出者】</vt:lpstr>
      <vt:lpstr>第二面</vt:lpstr>
      <vt:lpstr>第二面　別紙【建築主】</vt:lpstr>
      <vt:lpstr>第二面　別紙【代理者】【設計者】</vt:lpstr>
      <vt:lpstr>第三面</vt:lpstr>
      <vt:lpstr>第四面</vt:lpstr>
      <vt:lpstr>第四面(集約版) </vt:lpstr>
      <vt:lpstr>第五面</vt:lpstr>
      <vt:lpstr>第五面(集約版 )</vt:lpstr>
      <vt:lpstr>別紙</vt:lpstr>
      <vt:lpstr>注意</vt:lpstr>
      <vt:lpstr>第一面!ecoteki_ACCEPT_DATE</vt:lpstr>
      <vt:lpstr>ecoteki_ALL_KOSUU</vt:lpstr>
      <vt:lpstr>第一面!ecoteki_applicant01___address</vt:lpstr>
      <vt:lpstr>第一面!ecoteki_applicant01_JIMU_NAME</vt:lpstr>
      <vt:lpstr>ecoteki_applicant02___address</vt:lpstr>
      <vt:lpstr>ecoteki_applicant02_JIMU_NAME</vt:lpstr>
      <vt:lpstr>ecoteki_applicant03___address</vt:lpstr>
      <vt:lpstr>ecoteki_applicant03_JIMU_NAME</vt:lpstr>
      <vt:lpstr>ecoteki_applicant04___address</vt:lpstr>
      <vt:lpstr>ecoteki_applicant04_JIMU_NAME</vt:lpstr>
      <vt:lpstr>ecoteki_applicant05___address</vt:lpstr>
      <vt:lpstr>ecoteki_applicant05_JIMU_NAME</vt:lpstr>
      <vt:lpstr>ecoteki_applicant06___address</vt:lpstr>
      <vt:lpstr>ecoteki_applicant06_JIMU_NAME</vt:lpstr>
      <vt:lpstr>ecoteki_applicant07___address</vt:lpstr>
      <vt:lpstr>ecoteki_applicant07_JIMU_NAME</vt:lpstr>
      <vt:lpstr>ecoteki_applicant08___address</vt:lpstr>
      <vt:lpstr>ecoteki_applicant08_JIMU_NAME</vt:lpstr>
      <vt:lpstr>ecoteki_applicant09___address</vt:lpstr>
      <vt:lpstr>ecoteki_applicant09_JIMU_NAME</vt:lpstr>
      <vt:lpstr>ecoteki_BUILD__address</vt:lpstr>
      <vt:lpstr>ecoteki_BUILD_NAME</vt:lpstr>
      <vt:lpstr>ecoteki_dairi01___address</vt:lpstr>
      <vt:lpstr>ecoteki_dairi01_JIMU_NAME</vt:lpstr>
      <vt:lpstr>ecoteki_dairi01_NAME</vt:lpstr>
      <vt:lpstr>ecoteki_dairi01_TEL</vt:lpstr>
      <vt:lpstr>ecoteki_dairi01_ZIP</vt:lpstr>
      <vt:lpstr>'第二面　別紙【代理者】【設計者】'!ecoteki_dairi02___address</vt:lpstr>
      <vt:lpstr>ecoteki_dairi02_JIMU_NAME</vt:lpstr>
      <vt:lpstr>ecoteki_dairi02_JIMU_NO</vt:lpstr>
      <vt:lpstr>ecoteki_dairi02_JIMU_TOUROKU_KIKAN</vt:lpstr>
      <vt:lpstr>ecoteki_dairi02_NAME</vt:lpstr>
      <vt:lpstr>'第二面　別紙【代理者】【設計者】'!ecoteki_dairi02_TEL</vt:lpstr>
      <vt:lpstr>ecoteki_dairi02_ZIP</vt:lpstr>
      <vt:lpstr>'第二面　別紙【代理者】【設計者】'!ecoteki_dairi03___address</vt:lpstr>
      <vt:lpstr>ecoteki_dairi03_JIMU_NAME</vt:lpstr>
      <vt:lpstr>ecoteki_dairi03_JIMU_NO</vt:lpstr>
      <vt:lpstr>ecoteki_dairi03_JIMU_TOUROKU_KIKAN</vt:lpstr>
      <vt:lpstr>ecoteki_dairi03_NAME</vt:lpstr>
      <vt:lpstr>'第二面　別紙【代理者】【設計者】'!ecoteki_dairi03_TEL</vt:lpstr>
      <vt:lpstr>ecoteki_dairi03_ZIP</vt:lpstr>
      <vt:lpstr>ecoteki_ECOTEKI_TIIKI_CODE</vt:lpstr>
      <vt:lpstr>ecoteki_ECOTEKI_YOUTO</vt:lpstr>
      <vt:lpstr>ecoteki_KAISU_TIJYOU</vt:lpstr>
      <vt:lpstr>ecoteki_KAISU_TIKA</vt:lpstr>
      <vt:lpstr>ecoteki_kakuninmishinsei__input</vt:lpstr>
      <vt:lpstr>ecoteki_kakuninmishinsei_KIKAN_ADDRESS</vt:lpstr>
      <vt:lpstr>ecoteki_kakuninmishinsei_KIKAN_KEN</vt:lpstr>
      <vt:lpstr>ecoteki_kakuninmishinsei_KIKAN_NAME</vt:lpstr>
      <vt:lpstr>ecoteki_kakuninsumi__input</vt:lpstr>
      <vt:lpstr>ecoteki_kakuninsumi_KIKAN_ADDRESS</vt:lpstr>
      <vt:lpstr>ecoteki_kakuninsumi_KIKAN_KEN</vt:lpstr>
      <vt:lpstr>ecoteki_kakuninsumi_KIKAN_NAME</vt:lpstr>
      <vt:lpstr>ecoteki_KENTIKU_MENSEKI</vt:lpstr>
      <vt:lpstr>ecoteki_KOUJI_KAITIKU</vt:lpstr>
      <vt:lpstr>ecoteki_KOUJI_KANRYOU_YOTEI_DATE</vt:lpstr>
      <vt:lpstr>ecoteki_KOUJI_SINTIKU</vt:lpstr>
      <vt:lpstr>ecoteki_KOUJI_TYAKUSYU_YOTEI_DATE</vt:lpstr>
      <vt:lpstr>ecoteki_KOUJI_ZOUTIKU</vt:lpstr>
      <vt:lpstr>ecoteki_KOUZOU1</vt:lpstr>
      <vt:lpstr>ecoteki_KOUZOU2</vt:lpstr>
      <vt:lpstr>ecoteki_NOBEYUKA_MENSEKI</vt:lpstr>
      <vt:lpstr>ecoteki_owner01___address</vt:lpstr>
      <vt:lpstr>ecoteki_owner01_NAME</vt:lpstr>
      <vt:lpstr>ecoteki_owner01_NAME_KANA</vt:lpstr>
      <vt:lpstr>ecoteki_owner01_TEL</vt:lpstr>
      <vt:lpstr>ecoteki_owner01_ZIP</vt:lpstr>
      <vt:lpstr>ecoteki_owner02___address</vt:lpstr>
      <vt:lpstr>ecoteki_owner02_NAME</vt:lpstr>
      <vt:lpstr>ecoteki_owner02_NAME_KANA</vt:lpstr>
      <vt:lpstr>ecoteki_owner02_TEL</vt:lpstr>
      <vt:lpstr>ecoteki_owner02_ZIP</vt:lpstr>
      <vt:lpstr>ecoteki_owner03___address</vt:lpstr>
      <vt:lpstr>ecoteki_owner03_NAME</vt:lpstr>
      <vt:lpstr>ecoteki_owner03_NAME_KANA</vt:lpstr>
      <vt:lpstr>ecoteki_owner03_TEL</vt:lpstr>
      <vt:lpstr>ecoteki_owner03_ZIP</vt:lpstr>
      <vt:lpstr>ecoteki_owner04___address</vt:lpstr>
      <vt:lpstr>ecoteki_owner04_NAME</vt:lpstr>
      <vt:lpstr>ecoteki_owner04_NAME_KANA</vt:lpstr>
      <vt:lpstr>ecoteki_owner04_TEL</vt:lpstr>
      <vt:lpstr>ecoteki_owner04_ZIP</vt:lpstr>
      <vt:lpstr>ecoteki_owner05___address</vt:lpstr>
      <vt:lpstr>ecoteki_owner05_NAME</vt:lpstr>
      <vt:lpstr>ecoteki_owner05_NAME_KANA</vt:lpstr>
      <vt:lpstr>ecoteki_owner05_TEL</vt:lpstr>
      <vt:lpstr>ecoteki_owner05_ZIP</vt:lpstr>
      <vt:lpstr>ecoteki_owner06___address</vt:lpstr>
      <vt:lpstr>ecoteki_owner06_NAME</vt:lpstr>
      <vt:lpstr>ecoteki_owner06_NAME_KANA</vt:lpstr>
      <vt:lpstr>ecoteki_owner06_TEL</vt:lpstr>
      <vt:lpstr>ecoteki_owner06_ZIP</vt:lpstr>
      <vt:lpstr>ecoteki_owner07___address</vt:lpstr>
      <vt:lpstr>ecoteki_owner07_NAME</vt:lpstr>
      <vt:lpstr>ecoteki_owner07_NAME_KANA</vt:lpstr>
      <vt:lpstr>ecoteki_owner07_TEL</vt:lpstr>
      <vt:lpstr>ecoteki_owner07_ZIP</vt:lpstr>
      <vt:lpstr>ecoteki_owner08___address</vt:lpstr>
      <vt:lpstr>ecoteki_owner08_NAME</vt:lpstr>
      <vt:lpstr>ecoteki_owner08_NAME_KANA</vt:lpstr>
      <vt:lpstr>ecoteki_owner08_TEL</vt:lpstr>
      <vt:lpstr>ecoteki_owner08_ZIP</vt:lpstr>
      <vt:lpstr>ecoteki_P2_BIKO</vt:lpstr>
      <vt:lpstr>ecoteki_P3_BIKO</vt:lpstr>
      <vt:lpstr>ecoteki_p4_ENESYOUHI_BEI</vt:lpstr>
      <vt:lpstr>ecoteki_p4_ENESYOUHI_BUILD_BEI</vt:lpstr>
      <vt:lpstr>ecoteki_p4_ENESYOUHI_DAIJIN_TEXT</vt:lpstr>
      <vt:lpstr>ecoteki_p4_ENESYOUHI_KIJYUN</vt:lpstr>
      <vt:lpstr>ecoteki_p4_ENESYOUHI_SEKKEI</vt:lpstr>
      <vt:lpstr>ecoteki_p4_KOUJIMENSEKI_KAITIKU_ALL</vt:lpstr>
      <vt:lpstr>ecoteki_p4_KOUJIMENSEKI_KAITIKU_PART</vt:lpstr>
      <vt:lpstr>ecoteki_p4_KOUJIMENSEKI_KAITIKU_PART_KAIHOUGAI</vt:lpstr>
      <vt:lpstr>ecoteki_p4_KOUJIMENSEKI_SINTIKU</vt:lpstr>
      <vt:lpstr>ecoteki_p4_KOUJIMENSEKI_SINTIKU_KAIHOUGAI</vt:lpstr>
      <vt:lpstr>ecoteki_p4_KOUJIMENSEKI_ZOUTIKU_ALL</vt:lpstr>
      <vt:lpstr>ecoteki_p4_KOUJIMENSEKI_ZOUTIKU_ALL_KAIHOUGAI</vt:lpstr>
      <vt:lpstr>ecoteki_p4_KOUJIMENSEKI_ZOUTIKU_PART_KAIHOUGAI</vt:lpstr>
      <vt:lpstr>ecoteki_p4_YOUTO</vt:lpstr>
      <vt:lpstr>ecoteki_p5_ENESYOUHI_BEI</vt:lpstr>
      <vt:lpstr>ecoteki_p5_ENESYOUHI_BUILD_BEI</vt:lpstr>
      <vt:lpstr>ecoteki_p5_ENESYOUHI_DAIJIN_FLAG</vt:lpstr>
      <vt:lpstr>ecoteki_p5_ENESYOUHI_DAIJIN_TEXT</vt:lpstr>
      <vt:lpstr>ecoteki_p5_ENESYOUHI_KIJYUN</vt:lpstr>
      <vt:lpstr>ecoteki_p5_ENESYOUHI_SEKKEI</vt:lpstr>
      <vt:lpstr>ecoteki_p5_KOUJIMENSEKI_KAITIKU_ALL</vt:lpstr>
      <vt:lpstr>ecoteki_p5_KOUJIMENSEKI_KAITIKU_ALL_KAIHOUGAI</vt:lpstr>
      <vt:lpstr>ecoteki_p5_KOUJIMENSEKI_KAITIKU_PART</vt:lpstr>
      <vt:lpstr>ecoteki_p5_KOUJIMENSEKI_KAITIKU_PART_KAIHOUGAI</vt:lpstr>
      <vt:lpstr>ecoteki_p5_KOUJIMENSEKI_SINTIKU</vt:lpstr>
      <vt:lpstr>ecoteki_p5_KOUJIMENSEKI_SINTIKU_KAIHOUGAI</vt:lpstr>
      <vt:lpstr>ecoteki_p5_KOUJIMENSEKI_ZOUTIKU_ALL</vt:lpstr>
      <vt:lpstr>ecoteki_p5_KOUJIMENSEKI_ZOUTIKU_ALL_KAIHOUGAI</vt:lpstr>
      <vt:lpstr>ecoteki_p5_KOUJIMENSEKI_ZOUTIKU_PART</vt:lpstr>
      <vt:lpstr>ecoteki_p5_KOUJIMENSEKI_ZOUTIKU_PART_KAIHOUGAI</vt:lpstr>
      <vt:lpstr>ecoteki_p5_REI1_1_1_I_FLAG</vt:lpstr>
      <vt:lpstr>ecoteki_p5_REI1_1_1_RO_FLAG</vt:lpstr>
      <vt:lpstr>ecoteki_p5_YOUTO</vt:lpstr>
      <vt:lpstr>ecoteki_p5_YOUTO_CODE</vt:lpstr>
      <vt:lpstr>ecoteki_p54_KOUJIMENSEKI_KAITIKU_ALL_KAIHOUGAI</vt:lpstr>
      <vt:lpstr>ecoteki_sekkei01___address</vt:lpstr>
      <vt:lpstr>ecoteki_sekkei01_DOC</vt:lpstr>
      <vt:lpstr>ecoteki_sekkei01_JIMU_NAME</vt:lpstr>
      <vt:lpstr>ecoteki_sekkei01_JIMU_NO</vt:lpstr>
      <vt:lpstr>ecoteki_sekkei01_JIMU_SIKAKU</vt:lpstr>
      <vt:lpstr>ecoteki_sekkei01_JIMU_TOUROKU_KIKAN</vt:lpstr>
      <vt:lpstr>ecoteki_sekkei01_KENSETUSI_NO</vt:lpstr>
      <vt:lpstr>ecoteki_sekkei01_NAME</vt:lpstr>
      <vt:lpstr>ecoteki_sekkei01_SIKAKU</vt:lpstr>
      <vt:lpstr>ecoteki_sekkei01_TEL</vt:lpstr>
      <vt:lpstr>ecoteki_sekkei01_TOUROKU_KIKAN</vt:lpstr>
      <vt:lpstr>ecoteki_sekkei01_ZIP</vt:lpstr>
      <vt:lpstr>ecoteki_sekkei02___address</vt:lpstr>
      <vt:lpstr>ecoteki_sekkei02_DOC</vt:lpstr>
      <vt:lpstr>ecoteki_sekkei02_JIMU_NAME</vt:lpstr>
      <vt:lpstr>ecoteki_sekkei02_JIMU_NO</vt:lpstr>
      <vt:lpstr>ecoteki_sekkei02_JIMU_SIKAKU</vt:lpstr>
      <vt:lpstr>ecoteki_sekkei02_JIMU_TOUROKU_KIKAN</vt:lpstr>
      <vt:lpstr>ecoteki_sekkei02_KENSETUSI_NO</vt:lpstr>
      <vt:lpstr>ecoteki_sekkei02_NAME</vt:lpstr>
      <vt:lpstr>ecoteki_sekkei02_SIKAKU</vt:lpstr>
      <vt:lpstr>ecoteki_sekkei02_TEL</vt:lpstr>
      <vt:lpstr>ecoteki_sekkei02_TOUROKU_KIKAN</vt:lpstr>
      <vt:lpstr>ecoteki_sekkei02_ZIP</vt:lpstr>
      <vt:lpstr>ecoteki_sekkei03___address</vt:lpstr>
      <vt:lpstr>ecoteki_sekkei03_DOC</vt:lpstr>
      <vt:lpstr>ecoteki_sekkei03_JIMU_NAME</vt:lpstr>
      <vt:lpstr>ecoteki_sekkei03_JIMU_NO</vt:lpstr>
      <vt:lpstr>ecoteki_sekkei03_JIMU_SIKAKU</vt:lpstr>
      <vt:lpstr>ecoteki_sekkei03_JIMU_TOUROKU_KIKAN</vt:lpstr>
      <vt:lpstr>ecoteki_sekkei03_KENSETUSI_NO</vt:lpstr>
      <vt:lpstr>ecoteki_sekkei03_NAME</vt:lpstr>
      <vt:lpstr>ecoteki_sekkei03_SIKAKU</vt:lpstr>
      <vt:lpstr>ecoteki_sekkei03_TEL</vt:lpstr>
      <vt:lpstr>ecoteki_sekkei03_TOUROKU_KIKAN</vt:lpstr>
      <vt:lpstr>ecoteki_sekkei03_ZIP</vt:lpstr>
      <vt:lpstr>ecoteki_sekkei04___address</vt:lpstr>
      <vt:lpstr>ecoteki_sekkei04_DOC</vt:lpstr>
      <vt:lpstr>ecoteki_sekkei04_JIMU_NAME</vt:lpstr>
      <vt:lpstr>ecoteki_sekkei04_JIMU_NO</vt:lpstr>
      <vt:lpstr>ecoteki_sekkei04_JIMU_SIKAKU</vt:lpstr>
      <vt:lpstr>ecoteki_sekkei04_JIMU_TOUROKU_KIKAN</vt:lpstr>
      <vt:lpstr>ecoteki_sekkei04_KENSETUSI_NO</vt:lpstr>
      <vt:lpstr>ecoteki_sekkei04_NAME</vt:lpstr>
      <vt:lpstr>ecoteki_sekkei04_SIKAKU</vt:lpstr>
      <vt:lpstr>ecoteki_sekkei04_TEL</vt:lpstr>
      <vt:lpstr>ecoteki_sekkei04_TOUROKU_KIKAN</vt:lpstr>
      <vt:lpstr>ecoteki_sekkei04_ZIP</vt:lpstr>
      <vt:lpstr>ecoteki_sekkei05___address</vt:lpstr>
      <vt:lpstr>ecoteki_sekkei05_DOC</vt:lpstr>
      <vt:lpstr>ecoteki_sekkei05_JIMU_NAME</vt:lpstr>
      <vt:lpstr>ecoteki_sekkei05_JIMU_NO</vt:lpstr>
      <vt:lpstr>ecoteki_sekkei05_JIMU_SIKAKU</vt:lpstr>
      <vt:lpstr>ecoteki_sekkei05_JIMU_TOUROKU_KIKAN</vt:lpstr>
      <vt:lpstr>ecoteki_sekkei05_KENSETUSI_NO</vt:lpstr>
      <vt:lpstr>ecoteki_sekkei05_NAME</vt:lpstr>
      <vt:lpstr>ecoteki_sekkei05_SIKAKU</vt:lpstr>
      <vt:lpstr>ecoteki_sekkei05_TEL</vt:lpstr>
      <vt:lpstr>ecoteki_sekkei05_TOUROKU_KIKAN</vt:lpstr>
      <vt:lpstr>'第二面　別紙【代理者】【設計者】'!ecoteki_sekkei05_ZIP</vt:lpstr>
      <vt:lpstr>ecoteki_sekkei05_ZIP</vt:lpstr>
      <vt:lpstr>'第二面　別紙【代理者】【設計者】'!ecoteki_sekkei06___address</vt:lpstr>
      <vt:lpstr>ecoteki_sekkei06_DOC</vt:lpstr>
      <vt:lpstr>'第二面　別紙【代理者】【設計者】'!ecoteki_sekkei06_JIMU_NAME</vt:lpstr>
      <vt:lpstr>'第二面　別紙【代理者】【設計者】'!ecoteki_sekkei06_JIMU_NO</vt:lpstr>
      <vt:lpstr>'第二面　別紙【代理者】【設計者】'!ecoteki_sekkei06_JIMU_SIKAKU</vt:lpstr>
      <vt:lpstr>'第二面　別紙【代理者】【設計者】'!ecoteki_sekkei06_JIMU_TOUROKU_KIKAN</vt:lpstr>
      <vt:lpstr>'第二面　別紙【代理者】【設計者】'!ecoteki_sekkei06_KENSETUSI_NO</vt:lpstr>
      <vt:lpstr>'第二面　別紙【代理者】【設計者】'!ecoteki_sekkei06_NAME</vt:lpstr>
      <vt:lpstr>'第二面　別紙【代理者】【設計者】'!ecoteki_sekkei06_SIKAKU</vt:lpstr>
      <vt:lpstr>'第二面　別紙【代理者】【設計者】'!ecoteki_sekkei06_TEL</vt:lpstr>
      <vt:lpstr>'第二面　別紙【代理者】【設計者】'!ecoteki_sekkei06_TOUROKU_KIKAN</vt:lpstr>
      <vt:lpstr>ecoteki_SHIKITI_MENSEKI</vt:lpstr>
      <vt:lpstr>ecoteki_towerunit_KAI</vt:lpstr>
      <vt:lpstr>ecoteki_towerunit_p7_ENESYOUHI_BEI</vt:lpstr>
      <vt:lpstr>ecoteki_towerunit_p7_ENESYOUHI_DAIJIN_FLAG</vt:lpstr>
      <vt:lpstr>ecoteki_towerunit_p7_ENESYOUHI_DAIJIN_TEXT</vt:lpstr>
      <vt:lpstr>ecoteki_towerunit_p7_ENESYOUHI_HOUSE_FLAG</vt:lpstr>
      <vt:lpstr>ecoteki_towerunit_p7_ENESYOUHI_KIJYUN</vt:lpstr>
      <vt:lpstr>ecoteki_towerunit_p7_ENESYOUHI_NUM_FLAG</vt:lpstr>
      <vt:lpstr>ecoteki_towerunit_p7_ENESYOUHI_SEKKEI</vt:lpstr>
      <vt:lpstr>ecoteki_towerunit_p7_NETUBOU_DAIJIN_FLAG</vt:lpstr>
      <vt:lpstr>ecoteki_towerunit_p7_NETUBOU_DAIJIN_TEXT</vt:lpstr>
      <vt:lpstr>ecoteki_towerunit_p7_NETUBOU_GAIHI</vt:lpstr>
      <vt:lpstr>ecoteki_towerunit_p7_NETUBOU_GAIHI_KIJYUN</vt:lpstr>
      <vt:lpstr>ecoteki_towerunit_p7_NETUBOU_HOUSE_FLAG</vt:lpstr>
      <vt:lpstr>ecoteki_towerunit_p7_NETUBOU_NUM_FLAG</vt:lpstr>
      <vt:lpstr>ecoteki_towerunit_p7_NETUBOU_REIBOU</vt:lpstr>
      <vt:lpstr>ecoteki_towerunit_p7_NETUBOU_REIBOU_KIJYUN</vt:lpstr>
      <vt:lpstr>ecoteki_towerunit_SENYOU_YUKA_MENSEKI</vt:lpstr>
      <vt:lpstr>ecoteki_towerunit_UNIT_NO</vt:lpstr>
      <vt:lpstr>注意!OLE_LINK12</vt:lpstr>
      <vt:lpstr>注意!OLE_LINK4</vt:lpstr>
      <vt:lpstr>第一面!Print_Area</vt:lpstr>
      <vt:lpstr>'第一面　別紙【提出者】'!Print_Area</vt:lpstr>
      <vt:lpstr>第五面!Print_Area</vt:lpstr>
      <vt:lpstr>'第五面(集約版 )'!Print_Area</vt:lpstr>
      <vt:lpstr>第三面!Print_Area</vt:lpstr>
      <vt:lpstr>第四面!Print_Area</vt:lpstr>
      <vt:lpstr>'第四面(集約版) '!Print_Area</vt:lpstr>
      <vt:lpstr>第二面!Print_Area</vt:lpstr>
      <vt:lpstr>'第二面　別紙【建築主】'!Print_Area</vt:lpstr>
      <vt:lpstr>'第二面　別紙【代理者】【設計者】'!Print_Area</vt:lpstr>
      <vt:lpstr>別紙!Print_Area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山下 とも子</cp:lastModifiedBy>
  <cp:lastPrinted>2025-04-24T04:12:19Z</cp:lastPrinted>
  <dcterms:created xsi:type="dcterms:W3CDTF">2004-09-13T06:26:48Z</dcterms:created>
  <dcterms:modified xsi:type="dcterms:W3CDTF">2025-05-14T05:58:41Z</dcterms:modified>
</cp:coreProperties>
</file>